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0103_健康福祉部\02_高齢介護課\06_保険者機能強化推進交付金\R05\評価指標該当状況調査\各係提出用\参考資料\"/>
    </mc:Choice>
  </mc:AlternateContent>
  <xr:revisionPtr revIDLastSave="0" documentId="13_ncr:1_{C149D20C-AF71-486F-8BC9-F0DE44C1ADB4}" xr6:coauthVersionLast="36" xr6:coauthVersionMax="36" xr10:uidLastSave="{00000000-0000-0000-0000-000000000000}"/>
  <bookViews>
    <workbookView xWindow="0" yWindow="0" windowWidth="28800" windowHeight="11880" xr2:uid="{81E726B7-D206-444D-9289-D54B60DEA9F5}"/>
  </bookViews>
  <sheets>
    <sheet name="R４給付実績" sheetId="6"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6" l="1"/>
  <c r="K45" i="6"/>
  <c r="K23" i="6"/>
  <c r="K24" i="6"/>
  <c r="K25" i="6"/>
  <c r="K26" i="6"/>
  <c r="K27" i="6"/>
  <c r="K28" i="6"/>
  <c r="K29" i="6"/>
  <c r="K30" i="6"/>
  <c r="K31" i="6"/>
  <c r="K32" i="6"/>
  <c r="K33" i="6"/>
  <c r="K34" i="6"/>
  <c r="K35" i="6"/>
  <c r="K36" i="6"/>
  <c r="K37" i="6"/>
  <c r="K38" i="6"/>
  <c r="K39" i="6"/>
  <c r="K40" i="6"/>
  <c r="K41" i="6"/>
  <c r="K42" i="6"/>
  <c r="K43" i="6"/>
  <c r="K44" i="6"/>
  <c r="K22" i="6"/>
  <c r="K17" i="6"/>
  <c r="K18" i="6"/>
  <c r="K19" i="6"/>
  <c r="K20" i="6"/>
  <c r="K16" i="6"/>
  <c r="J23" i="6"/>
  <c r="J24" i="6"/>
  <c r="J25" i="6"/>
  <c r="J26" i="6"/>
  <c r="J27" i="6"/>
  <c r="J28" i="6"/>
  <c r="J29" i="6"/>
  <c r="J30" i="6"/>
  <c r="J31" i="6"/>
  <c r="J32" i="6"/>
  <c r="J33" i="6"/>
  <c r="J34" i="6"/>
  <c r="J35" i="6"/>
  <c r="J36" i="6"/>
  <c r="J37" i="6"/>
  <c r="J38" i="6"/>
  <c r="J39" i="6"/>
  <c r="J40" i="6"/>
  <c r="J41" i="6"/>
  <c r="J42" i="6"/>
  <c r="J43" i="6"/>
  <c r="J44" i="6"/>
  <c r="J45" i="6"/>
  <c r="J22" i="6"/>
  <c r="J17" i="6"/>
  <c r="J18" i="6"/>
  <c r="J19" i="6"/>
  <c r="J20" i="6"/>
  <c r="J16" i="6"/>
  <c r="H11" i="6" l="1"/>
  <c r="H7" i="6"/>
  <c r="H8" i="6"/>
  <c r="H9" i="6"/>
  <c r="H10" i="6"/>
  <c r="H6" i="6"/>
  <c r="H5" i="6"/>
  <c r="L45" i="6" l="1"/>
  <c r="L39" i="6"/>
  <c r="L38" i="6"/>
  <c r="L37" i="6"/>
  <c r="L34" i="6"/>
  <c r="L33" i="6"/>
  <c r="L32" i="6"/>
  <c r="L31" i="6"/>
  <c r="L30" i="6"/>
  <c r="L29" i="6"/>
  <c r="L27" i="6"/>
  <c r="L26" i="6"/>
  <c r="L25" i="6"/>
  <c r="L24" i="6"/>
  <c r="L22" i="6"/>
  <c r="K21" i="6"/>
  <c r="J21" i="6"/>
  <c r="L17" i="6"/>
  <c r="L18" i="6"/>
  <c r="L16" i="6"/>
  <c r="K15" i="6"/>
  <c r="J15" i="6"/>
  <c r="F21" i="6"/>
  <c r="F15" i="6"/>
  <c r="H15" i="6"/>
  <c r="I15" i="6" s="1"/>
  <c r="I45" i="6"/>
  <c r="I43" i="6"/>
  <c r="I38" i="6"/>
  <c r="I39" i="6"/>
  <c r="I37" i="6"/>
  <c r="I26" i="6"/>
  <c r="I27" i="6"/>
  <c r="I28" i="6"/>
  <c r="I29" i="6"/>
  <c r="I30" i="6"/>
  <c r="I31" i="6"/>
  <c r="I32" i="6"/>
  <c r="I33" i="6"/>
  <c r="I34" i="6"/>
  <c r="I25" i="6"/>
  <c r="I24" i="6"/>
  <c r="I22" i="6"/>
  <c r="I20" i="6"/>
  <c r="I17" i="6"/>
  <c r="I18" i="6"/>
  <c r="I16" i="6"/>
  <c r="H21" i="6"/>
  <c r="I21" i="6" s="1"/>
  <c r="G21" i="6"/>
  <c r="G15" i="6"/>
  <c r="L21" i="6" l="1"/>
  <c r="L15" i="6"/>
</calcChain>
</file>

<file path=xl/sharedStrings.xml><?xml version="1.0" encoding="utf-8"?>
<sst xmlns="http://schemas.openxmlformats.org/spreadsheetml/2006/main" count="91" uniqueCount="65">
  <si>
    <t>計画値</t>
    <rPh sb="0" eb="3">
      <t>ケイカクチ</t>
    </rPh>
    <phoneticPr fontId="6"/>
  </si>
  <si>
    <t>実績値</t>
    <rPh sb="0" eb="3">
      <t>ジッセキチ</t>
    </rPh>
    <phoneticPr fontId="6"/>
  </si>
  <si>
    <t>対計画比</t>
    <rPh sb="0" eb="4">
      <t>タイケイカクヒ</t>
    </rPh>
    <phoneticPr fontId="6"/>
  </si>
  <si>
    <t>第1号被保険者数</t>
    <phoneticPr fontId="4"/>
  </si>
  <si>
    <t>（人）</t>
    <rPh sb="1" eb="2">
      <t>ニン</t>
    </rPh>
    <phoneticPr fontId="4"/>
  </si>
  <si>
    <t>要介護認定者数</t>
    <phoneticPr fontId="4"/>
  </si>
  <si>
    <t>総給付費</t>
    <phoneticPr fontId="4"/>
  </si>
  <si>
    <t>（円）</t>
    <phoneticPr fontId="4"/>
  </si>
  <si>
    <t>施設サービス給付費</t>
    <rPh sb="6" eb="8">
      <t>キュウフ</t>
    </rPh>
    <rPh sb="8" eb="9">
      <t>ヒ</t>
    </rPh>
    <phoneticPr fontId="4"/>
  </si>
  <si>
    <t>居住系サービス給付費</t>
    <rPh sb="7" eb="9">
      <t>キュウフ</t>
    </rPh>
    <rPh sb="9" eb="10">
      <t>ヒ</t>
    </rPh>
    <phoneticPr fontId="6"/>
  </si>
  <si>
    <t>在宅サービス給付費</t>
    <rPh sb="6" eb="8">
      <t>キュウフ</t>
    </rPh>
    <rPh sb="8" eb="9">
      <t>ヒ</t>
    </rPh>
    <phoneticPr fontId="4"/>
  </si>
  <si>
    <t>第1号被保険者1人あたり給付費</t>
    <phoneticPr fontId="4"/>
  </si>
  <si>
    <t>施設サービス</t>
    <phoneticPr fontId="4"/>
  </si>
  <si>
    <t>小計</t>
    <rPh sb="0" eb="2">
      <t>ショウケイ</t>
    </rPh>
    <phoneticPr fontId="5"/>
  </si>
  <si>
    <t>地域密着型介護老人福祉施設入所者生活介護</t>
    <phoneticPr fontId="6"/>
  </si>
  <si>
    <t>介護老人保健施設</t>
  </si>
  <si>
    <t>介護医療院</t>
    <phoneticPr fontId="6"/>
  </si>
  <si>
    <t>-</t>
  </si>
  <si>
    <t>介護療養型医療施設</t>
  </si>
  <si>
    <t>居住系サービス</t>
    <phoneticPr fontId="4"/>
  </si>
  <si>
    <t>特定施設入居者生活介護</t>
  </si>
  <si>
    <t>地域密着型特定施設入居者生活介護</t>
  </si>
  <si>
    <t>認知症対応型共同生活介護</t>
  </si>
  <si>
    <t>在宅サービス</t>
    <phoneticPr fontId="4"/>
  </si>
  <si>
    <t>訪問入浴介護</t>
  </si>
  <si>
    <t>地域密着型通所介護</t>
  </si>
  <si>
    <t>通所リハビリテーション</t>
  </si>
  <si>
    <t>短期入所療養介護（病院等）</t>
  </si>
  <si>
    <t>短期入所療養介護（介護医療院）</t>
    <rPh sb="9" eb="11">
      <t>カイゴ</t>
    </rPh>
    <rPh sb="11" eb="13">
      <t>イリョウ</t>
    </rPh>
    <rPh sb="13" eb="14">
      <t>イン</t>
    </rPh>
    <phoneticPr fontId="6"/>
  </si>
  <si>
    <t>福祉用具貸与</t>
  </si>
  <si>
    <t>特定福祉用具販売</t>
    <rPh sb="6" eb="8">
      <t>ハンバイ</t>
    </rPh>
    <phoneticPr fontId="5"/>
  </si>
  <si>
    <t>住宅改修</t>
  </si>
  <si>
    <t>定期巡回・随時対応型訪問介護看護</t>
  </si>
  <si>
    <t>夜間対応型訪問介護</t>
  </si>
  <si>
    <t>認知症対応型通所介護</t>
  </si>
  <si>
    <t>小規模多機能型居宅介護</t>
  </si>
  <si>
    <t>看護小規模多機能型居宅介護</t>
    <rPh sb="0" eb="2">
      <t>カンゴ</t>
    </rPh>
    <rPh sb="2" eb="5">
      <t>ショウキボ</t>
    </rPh>
    <rPh sb="5" eb="9">
      <t>タキノウガタ</t>
    </rPh>
    <rPh sb="9" eb="11">
      <t>キョタク</t>
    </rPh>
    <rPh sb="11" eb="13">
      <t>カイゴ</t>
    </rPh>
    <phoneticPr fontId="5"/>
  </si>
  <si>
    <t>計画値（人）</t>
    <rPh sb="0" eb="3">
      <t>ケイカクチ</t>
    </rPh>
    <rPh sb="4" eb="5">
      <t>ニン</t>
    </rPh>
    <phoneticPr fontId="6"/>
  </si>
  <si>
    <t>実績値（人）</t>
    <rPh sb="0" eb="3">
      <t>ジッセキチ</t>
    </rPh>
    <rPh sb="4" eb="5">
      <t>ニン</t>
    </rPh>
    <phoneticPr fontId="6"/>
  </si>
  <si>
    <t>計画値（％）</t>
    <rPh sb="0" eb="3">
      <t>ケイカクチ</t>
    </rPh>
    <phoneticPr fontId="6"/>
  </si>
  <si>
    <t>実績値（％）</t>
    <rPh sb="0" eb="3">
      <t>ジッセキチ</t>
    </rPh>
    <phoneticPr fontId="6"/>
  </si>
  <si>
    <t>訪問リハビリテーション</t>
    <phoneticPr fontId="2"/>
  </si>
  <si>
    <t>居宅療養管理指導</t>
    <phoneticPr fontId="2"/>
  </si>
  <si>
    <t>介護予防支援・居宅介護支援</t>
    <phoneticPr fontId="2"/>
  </si>
  <si>
    <t>考　察</t>
    <rPh sb="0" eb="1">
      <t>コウ</t>
    </rPh>
    <rPh sb="2" eb="3">
      <t>サツ</t>
    </rPh>
    <phoneticPr fontId="2"/>
  </si>
  <si>
    <t>通所介護</t>
    <phoneticPr fontId="2"/>
  </si>
  <si>
    <t>短期入所生活介護</t>
    <phoneticPr fontId="2"/>
  </si>
  <si>
    <t>短期入所療養介護（老健）</t>
    <phoneticPr fontId="2"/>
  </si>
  <si>
    <t>訪問介護</t>
    <phoneticPr fontId="2"/>
  </si>
  <si>
    <t>訪問看護</t>
    <phoneticPr fontId="2"/>
  </si>
  <si>
    <t>介護老人福祉施設</t>
    <phoneticPr fontId="2"/>
  </si>
  <si>
    <t>令和４年度給付実績シート</t>
    <rPh sb="0" eb="2">
      <t>レイワ</t>
    </rPh>
    <rPh sb="3" eb="5">
      <t>ネンド</t>
    </rPh>
    <rPh sb="5" eb="7">
      <t>キュウフ</t>
    </rPh>
    <rPh sb="7" eb="9">
      <t>ジッセキ</t>
    </rPh>
    <phoneticPr fontId="2"/>
  </si>
  <si>
    <t>R４</t>
    <phoneticPr fontId="4"/>
  </si>
  <si>
    <t>R３ 利用者数</t>
    <phoneticPr fontId="2"/>
  </si>
  <si>
    <r>
      <t>R４　</t>
    </r>
    <r>
      <rPr>
        <b/>
        <sz val="11"/>
        <color theme="1"/>
        <rFont val="Yu Gothic"/>
        <family val="2"/>
        <charset val="128"/>
      </rPr>
      <t>利用者数</t>
    </r>
    <rPh sb="3" eb="6">
      <t>リヨウシャ</t>
    </rPh>
    <rPh sb="6" eb="7">
      <t>カズ</t>
    </rPh>
    <phoneticPr fontId="4"/>
  </si>
  <si>
    <t>R４　受給率</t>
    <rPh sb="3" eb="5">
      <t>ジュキュウ</t>
    </rPh>
    <rPh sb="5" eb="6">
      <t>リツ</t>
    </rPh>
    <phoneticPr fontId="4"/>
  </si>
  <si>
    <t>実施日　2023年9月11日</t>
    <rPh sb="0" eb="2">
      <t>ジッシ</t>
    </rPh>
    <rPh sb="2" eb="3">
      <t>ヒ</t>
    </rPh>
    <rPh sb="8" eb="9">
      <t>ネン</t>
    </rPh>
    <rPh sb="10" eb="11">
      <t>ツキ</t>
    </rPh>
    <rPh sb="13" eb="14">
      <t>ヒ</t>
    </rPh>
    <phoneticPr fontId="2"/>
  </si>
  <si>
    <t>　長引くコロナ禍の影響を受け、入所系施設側の入所制限等の影響により計画値どおり推移しなかった。</t>
    <rPh sb="1" eb="3">
      <t>ナガビ</t>
    </rPh>
    <rPh sb="7" eb="8">
      <t>カ</t>
    </rPh>
    <rPh sb="9" eb="11">
      <t>エイキョウ</t>
    </rPh>
    <rPh sb="12" eb="13">
      <t>ウ</t>
    </rPh>
    <rPh sb="15" eb="17">
      <t>ニュウショ</t>
    </rPh>
    <rPh sb="17" eb="18">
      <t>ケイ</t>
    </rPh>
    <rPh sb="18" eb="20">
      <t>シセツ</t>
    </rPh>
    <rPh sb="20" eb="21">
      <t>ガワ</t>
    </rPh>
    <rPh sb="22" eb="24">
      <t>ニュウショ</t>
    </rPh>
    <rPh sb="24" eb="26">
      <t>セイゲン</t>
    </rPh>
    <rPh sb="26" eb="27">
      <t>ナド</t>
    </rPh>
    <rPh sb="28" eb="30">
      <t>エイキョウ</t>
    </rPh>
    <rPh sb="33" eb="35">
      <t>ケイカク</t>
    </rPh>
    <rPh sb="35" eb="36">
      <t>アタイ</t>
    </rPh>
    <rPh sb="39" eb="41">
      <t>スイイ</t>
    </rPh>
    <phoneticPr fontId="2"/>
  </si>
  <si>
    <t>　同様に、通所介護や通所リハビリテーション、短期入所生活介護、短期入所療養介護（老健）サービスへの通所系利用が減少した分、自宅へ</t>
    <rPh sb="1" eb="3">
      <t>ドウヨウ</t>
    </rPh>
    <rPh sb="10" eb="12">
      <t>ツウショ</t>
    </rPh>
    <rPh sb="26" eb="28">
      <t>セイカツ</t>
    </rPh>
    <rPh sb="28" eb="30">
      <t>カイゴ</t>
    </rPh>
    <rPh sb="31" eb="33">
      <t>タンキ</t>
    </rPh>
    <rPh sb="33" eb="35">
      <t>ニュウショ</t>
    </rPh>
    <rPh sb="49" eb="51">
      <t>ツウショ</t>
    </rPh>
    <rPh sb="51" eb="52">
      <t>ケイ</t>
    </rPh>
    <rPh sb="52" eb="54">
      <t>リヨウ</t>
    </rPh>
    <rPh sb="55" eb="57">
      <t>ゲンショウ</t>
    </rPh>
    <rPh sb="59" eb="60">
      <t>ブン</t>
    </rPh>
    <rPh sb="61" eb="63">
      <t>ジタク</t>
    </rPh>
    <phoneticPr fontId="2"/>
  </si>
  <si>
    <t>　来てもらう訪問介護や訪問看護、居宅療養管理指導等の在宅系サービスの利用が増加する傾向となった。</t>
    <rPh sb="1" eb="2">
      <t>キ</t>
    </rPh>
    <rPh sb="11" eb="13">
      <t>ホウモン</t>
    </rPh>
    <rPh sb="13" eb="15">
      <t>カンゴ</t>
    </rPh>
    <rPh sb="16" eb="18">
      <t>キョタク</t>
    </rPh>
    <rPh sb="18" eb="20">
      <t>リョウヨウ</t>
    </rPh>
    <rPh sb="20" eb="22">
      <t>カンリ</t>
    </rPh>
    <rPh sb="22" eb="24">
      <t>シドウ</t>
    </rPh>
    <rPh sb="24" eb="25">
      <t>ナド</t>
    </rPh>
    <rPh sb="26" eb="28">
      <t>ザイタク</t>
    </rPh>
    <rPh sb="28" eb="29">
      <t>ケイ</t>
    </rPh>
    <rPh sb="37" eb="39">
      <t>ゾウカ</t>
    </rPh>
    <rPh sb="41" eb="43">
      <t>ケイコウ</t>
    </rPh>
    <phoneticPr fontId="2"/>
  </si>
  <si>
    <t>　また、介護認定度の３以上の重い方の介護老人福祉施設への入所や認知症対応型共同生活介護への入所が計画値ほど伸びなかったものの年々</t>
    <rPh sb="4" eb="6">
      <t>カイゴ</t>
    </rPh>
    <rPh sb="6" eb="8">
      <t>ニンテイ</t>
    </rPh>
    <rPh sb="8" eb="9">
      <t>ド</t>
    </rPh>
    <rPh sb="11" eb="13">
      <t>イジョウ</t>
    </rPh>
    <rPh sb="14" eb="15">
      <t>オモ</t>
    </rPh>
    <rPh sb="16" eb="17">
      <t>カタ</t>
    </rPh>
    <rPh sb="18" eb="20">
      <t>カイゴ</t>
    </rPh>
    <rPh sb="20" eb="22">
      <t>ロウジン</t>
    </rPh>
    <rPh sb="22" eb="24">
      <t>フクシ</t>
    </rPh>
    <rPh sb="24" eb="26">
      <t>シセツ</t>
    </rPh>
    <rPh sb="28" eb="30">
      <t>ニュウショ</t>
    </rPh>
    <rPh sb="31" eb="34">
      <t>ニンチショウ</t>
    </rPh>
    <rPh sb="34" eb="36">
      <t>タイオウ</t>
    </rPh>
    <rPh sb="36" eb="37">
      <t>ガタ</t>
    </rPh>
    <rPh sb="37" eb="39">
      <t>キョウドウ</t>
    </rPh>
    <rPh sb="39" eb="41">
      <t>セイカツ</t>
    </rPh>
    <rPh sb="41" eb="43">
      <t>カイゴ</t>
    </rPh>
    <rPh sb="45" eb="47">
      <t>ニュウショ</t>
    </rPh>
    <rPh sb="48" eb="50">
      <t>ケイカク</t>
    </rPh>
    <rPh sb="50" eb="51">
      <t>チ</t>
    </rPh>
    <rPh sb="53" eb="54">
      <t>ノ</t>
    </rPh>
    <rPh sb="62" eb="64">
      <t>ネンネン</t>
    </rPh>
    <phoneticPr fontId="2"/>
  </si>
  <si>
    <t>　増加傾向である一方、終身でなく時限的な入所となる介護老人保健施設への入所は年々減少傾向となっており、終身預かり施設へのニーズが</t>
    <rPh sb="1" eb="3">
      <t>ゾウカ</t>
    </rPh>
    <rPh sb="3" eb="5">
      <t>ケイコウ</t>
    </rPh>
    <rPh sb="8" eb="10">
      <t>イッポウ</t>
    </rPh>
    <rPh sb="11" eb="13">
      <t>シュウシン</t>
    </rPh>
    <rPh sb="16" eb="19">
      <t>ジゲンテキ</t>
    </rPh>
    <rPh sb="20" eb="22">
      <t>ニュウショ</t>
    </rPh>
    <rPh sb="25" eb="27">
      <t>カイゴ</t>
    </rPh>
    <rPh sb="27" eb="29">
      <t>ロウジン</t>
    </rPh>
    <rPh sb="29" eb="31">
      <t>ホケン</t>
    </rPh>
    <rPh sb="31" eb="33">
      <t>シセツ</t>
    </rPh>
    <rPh sb="35" eb="37">
      <t>ニュウショ</t>
    </rPh>
    <rPh sb="38" eb="40">
      <t>ネンネン</t>
    </rPh>
    <rPh sb="40" eb="42">
      <t>ゲンショウ</t>
    </rPh>
    <rPh sb="42" eb="44">
      <t>ケイコウ</t>
    </rPh>
    <rPh sb="51" eb="53">
      <t>シュウシン</t>
    </rPh>
    <rPh sb="53" eb="54">
      <t>アズ</t>
    </rPh>
    <rPh sb="56" eb="58">
      <t>シセツ</t>
    </rPh>
    <phoneticPr fontId="2"/>
  </si>
  <si>
    <t>　高くなっている傾向を示した。</t>
    <rPh sb="1" eb="2">
      <t>タカ</t>
    </rPh>
    <rPh sb="8" eb="10">
      <t>ケイコウ</t>
    </rPh>
    <rPh sb="11" eb="12">
      <t>シメ</t>
    </rPh>
    <phoneticPr fontId="2"/>
  </si>
  <si>
    <t>　全体的には、介護認定度の３以上の重い認定者数の減少により、当初見込んだ施設・居宅サービス給付費が計画程伸びなかったものの、</t>
    <rPh sb="1" eb="3">
      <t>ゼンタイ</t>
    </rPh>
    <rPh sb="3" eb="4">
      <t>テキ</t>
    </rPh>
    <rPh sb="7" eb="9">
      <t>カイゴ</t>
    </rPh>
    <rPh sb="9" eb="11">
      <t>ニンテイ</t>
    </rPh>
    <rPh sb="11" eb="12">
      <t>ド</t>
    </rPh>
    <rPh sb="14" eb="16">
      <t>イジョウ</t>
    </rPh>
    <rPh sb="17" eb="18">
      <t>オモ</t>
    </rPh>
    <rPh sb="19" eb="21">
      <t>ニンテイ</t>
    </rPh>
    <rPh sb="21" eb="22">
      <t>シャ</t>
    </rPh>
    <rPh sb="22" eb="23">
      <t>スウ</t>
    </rPh>
    <rPh sb="24" eb="26">
      <t>ゲンショウ</t>
    </rPh>
    <rPh sb="30" eb="32">
      <t>トウショ</t>
    </rPh>
    <rPh sb="32" eb="34">
      <t>ミコ</t>
    </rPh>
    <rPh sb="36" eb="38">
      <t>シセツ</t>
    </rPh>
    <rPh sb="39" eb="41">
      <t>キョタク</t>
    </rPh>
    <rPh sb="45" eb="47">
      <t>キュウフ</t>
    </rPh>
    <rPh sb="47" eb="48">
      <t>ヒ</t>
    </rPh>
    <rPh sb="49" eb="51">
      <t>ケイカク</t>
    </rPh>
    <rPh sb="51" eb="52">
      <t>ホド</t>
    </rPh>
    <rPh sb="52" eb="53">
      <t>ノ</t>
    </rPh>
    <phoneticPr fontId="2"/>
  </si>
  <si>
    <t>　在宅サービス給付費は計画値より若干低いものの凡そ近い水準での実績となり、在宅での介護が主体である地域と分析している。</t>
    <rPh sb="1" eb="3">
      <t>ザイタク</t>
    </rPh>
    <rPh sb="7" eb="9">
      <t>キュウフ</t>
    </rPh>
    <rPh sb="9" eb="10">
      <t>ヒ</t>
    </rPh>
    <rPh sb="11" eb="13">
      <t>ケイカク</t>
    </rPh>
    <rPh sb="13" eb="14">
      <t>チ</t>
    </rPh>
    <rPh sb="16" eb="18">
      <t>ジャッカン</t>
    </rPh>
    <rPh sb="18" eb="19">
      <t>ヒク</t>
    </rPh>
    <rPh sb="23" eb="24">
      <t>オオヨ</t>
    </rPh>
    <rPh sb="25" eb="26">
      <t>チカ</t>
    </rPh>
    <rPh sb="27" eb="29">
      <t>スイジュン</t>
    </rPh>
    <rPh sb="31" eb="33">
      <t>ジッセキ</t>
    </rPh>
    <rPh sb="37" eb="39">
      <t>ザイタク</t>
    </rPh>
    <rPh sb="41" eb="43">
      <t>カイゴ</t>
    </rPh>
    <rPh sb="44" eb="46">
      <t>シュタイ</t>
    </rPh>
    <rPh sb="49" eb="51">
      <t>チイキ</t>
    </rPh>
    <rPh sb="52" eb="54">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</si>
</sst>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quot;%&quot;"/>
    <numFmt numFmtId="178" formatCode="#,##0.0_);[Red]\(#,##0.0\)"/>
  </numFmts>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メイリオ"/>
      <family val="3"/>
      <charset val="128"/>
    </font>
    <font>
      <sz val="6"/>
      <name val="ＭＳ Ｐゴシック"/>
      <family val="3"/>
      <charset val="128"/>
    </font>
    <font>
      <sz val="11"/>
      <name val="ＭＳ Ｐゴシック"/>
      <family val="3"/>
      <charset val="128"/>
    </font>
    <font>
      <sz val="6"/>
      <name val="游ゴシック"/>
      <family val="3"/>
      <charset val="128"/>
      <scheme val="minor"/>
    </font>
    <font>
      <sz val="9"/>
      <name val="メイリオ"/>
      <family val="3"/>
      <charset val="128"/>
    </font>
    <font>
      <sz val="9"/>
      <color theme="1"/>
      <name val="游ゴシック"/>
      <family val="2"/>
      <scheme val="minor"/>
    </font>
    <font>
      <b/>
      <sz val="11"/>
      <color theme="1"/>
      <name val="Yu Gothic"/>
      <family val="2"/>
      <charset val="128"/>
    </font>
    <font>
      <sz val="11"/>
      <color theme="1"/>
      <name val="メイリオ"/>
      <family val="3"/>
      <charset val="128"/>
    </font>
    <font>
      <b/>
      <sz val="11"/>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000"/>
        <bgColor indexed="64"/>
      </patternFill>
    </fill>
  </fills>
  <borders count="5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double">
        <color indexed="64"/>
      </bottom>
      <diagonal/>
    </border>
    <border>
      <left/>
      <right style="thin">
        <color indexed="64"/>
      </right>
      <top style="thin">
        <color indexed="64"/>
      </top>
      <bottom style="double">
        <color indexed="64"/>
      </bottom>
      <diagonal/>
    </border>
    <border>
      <left/>
      <right style="medium">
        <color auto="1"/>
      </right>
      <top/>
      <bottom/>
      <diagonal/>
    </border>
    <border>
      <left/>
      <right style="medium">
        <color auto="1"/>
      </right>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106">
    <xf numFmtId="0" fontId="0" fillId="0" borderId="0" xfId="0">
      <alignment vertical="center"/>
    </xf>
    <xf numFmtId="0" fontId="3" fillId="2" borderId="10" xfId="2" applyFont="1" applyFill="1" applyBorder="1" applyAlignment="1">
      <alignment vertical="center"/>
    </xf>
    <xf numFmtId="0" fontId="3" fillId="2" borderId="11" xfId="2"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2" borderId="15" xfId="2" applyFont="1" applyFill="1" applyBorder="1" applyAlignment="1">
      <alignment horizontal="left" vertical="center"/>
    </xf>
    <xf numFmtId="0" fontId="7" fillId="2" borderId="16" xfId="2" applyFont="1" applyFill="1" applyBorder="1" applyAlignment="1">
      <alignment horizontal="left" vertical="center"/>
    </xf>
    <xf numFmtId="0" fontId="7" fillId="2" borderId="17" xfId="2" applyFont="1" applyFill="1" applyBorder="1" applyAlignment="1">
      <alignment horizontal="left" vertical="center"/>
    </xf>
    <xf numFmtId="177" fontId="3" fillId="2" borderId="20" xfId="1" applyNumberFormat="1" applyFont="1" applyFill="1" applyBorder="1" applyAlignment="1" applyProtection="1">
      <alignment horizontal="right" vertical="center" shrinkToFit="1"/>
      <protection locked="0"/>
    </xf>
    <xf numFmtId="0" fontId="7" fillId="2" borderId="21" xfId="2" applyFont="1" applyFill="1" applyBorder="1" applyAlignment="1">
      <alignment horizontal="left" vertical="center"/>
    </xf>
    <xf numFmtId="0" fontId="7" fillId="2" borderId="22" xfId="2" applyFont="1" applyFill="1" applyBorder="1" applyAlignment="1">
      <alignment horizontal="left" vertical="center"/>
    </xf>
    <xf numFmtId="0" fontId="7" fillId="2" borderId="23" xfId="2" applyFont="1" applyFill="1" applyBorder="1" applyAlignment="1">
      <alignment horizontal="left" vertical="center"/>
    </xf>
    <xf numFmtId="178" fontId="3" fillId="2" borderId="25" xfId="1" applyNumberFormat="1" applyFont="1" applyFill="1" applyBorder="1" applyAlignment="1" applyProtection="1">
      <alignment horizontal="right" vertical="center" shrinkToFit="1"/>
      <protection locked="0"/>
    </xf>
    <xf numFmtId="0" fontId="7" fillId="2" borderId="26" xfId="2" applyFont="1" applyFill="1" applyBorder="1" applyAlignment="1">
      <alignment horizontal="left" vertical="center"/>
    </xf>
    <xf numFmtId="0" fontId="7" fillId="2" borderId="28" xfId="2" applyFont="1" applyFill="1" applyBorder="1" applyAlignment="1">
      <alignment horizontal="left" vertical="center"/>
    </xf>
    <xf numFmtId="0" fontId="7" fillId="2" borderId="27" xfId="2" applyFont="1" applyFill="1" applyBorder="1" applyAlignment="1">
      <alignment horizontal="left" vertical="center"/>
    </xf>
    <xf numFmtId="0" fontId="7" fillId="2" borderId="6" xfId="2" applyFont="1" applyFill="1" applyBorder="1" applyAlignment="1">
      <alignment horizontal="left" vertical="center"/>
    </xf>
    <xf numFmtId="0" fontId="7" fillId="2" borderId="29" xfId="2" applyFont="1" applyFill="1" applyBorder="1" applyAlignment="1">
      <alignment horizontal="left" vertical="center"/>
    </xf>
    <xf numFmtId="0" fontId="7" fillId="2" borderId="30" xfId="2" applyFont="1" applyFill="1" applyBorder="1" applyAlignment="1">
      <alignment horizontal="left" vertical="center"/>
    </xf>
    <xf numFmtId="0" fontId="7" fillId="2" borderId="31" xfId="2" applyFont="1" applyFill="1" applyBorder="1" applyAlignment="1">
      <alignment horizontal="left" vertical="center"/>
    </xf>
    <xf numFmtId="0" fontId="7" fillId="2" borderId="32" xfId="2" applyFont="1" applyFill="1" applyBorder="1" applyAlignment="1">
      <alignment horizontal="left" vertical="center"/>
    </xf>
    <xf numFmtId="178" fontId="3" fillId="2" borderId="34" xfId="1" applyNumberFormat="1" applyFont="1" applyFill="1" applyBorder="1" applyAlignment="1" applyProtection="1">
      <alignment horizontal="right" vertical="center" shrinkToFit="1"/>
      <protection locked="0"/>
    </xf>
    <xf numFmtId="177" fontId="3" fillId="2" borderId="35" xfId="1" applyNumberFormat="1" applyFont="1" applyFill="1" applyBorder="1" applyAlignment="1" applyProtection="1">
      <alignment horizontal="right" vertical="center" shrinkToFit="1"/>
      <protection locked="0"/>
    </xf>
    <xf numFmtId="0" fontId="8" fillId="2" borderId="0" xfId="0" applyFont="1" applyFill="1" applyAlignment="1"/>
    <xf numFmtId="0" fontId="7" fillId="3" borderId="26" xfId="2" applyFont="1" applyFill="1" applyBorder="1" applyAlignment="1">
      <alignment horizontal="left" vertical="center"/>
    </xf>
    <xf numFmtId="0" fontId="7" fillId="3" borderId="36" xfId="2" applyFont="1" applyFill="1" applyBorder="1" applyAlignment="1">
      <alignment horizontal="left" vertical="center"/>
    </xf>
    <xf numFmtId="0" fontId="7" fillId="3" borderId="37" xfId="2" applyFont="1" applyFill="1" applyBorder="1" applyAlignment="1">
      <alignment horizontal="left" vertical="center"/>
    </xf>
    <xf numFmtId="0" fontId="7" fillId="4" borderId="27" xfId="2" applyFont="1" applyFill="1" applyBorder="1" applyAlignment="1">
      <alignment horizontal="left" vertical="center"/>
    </xf>
    <xf numFmtId="178" fontId="3" fillId="4" borderId="38" xfId="1" applyNumberFormat="1" applyFont="1" applyFill="1" applyBorder="1" applyAlignment="1" applyProtection="1">
      <alignment horizontal="right" vertical="center" shrinkToFit="1"/>
      <protection locked="0"/>
    </xf>
    <xf numFmtId="178" fontId="3" fillId="4" borderId="39" xfId="1" applyNumberFormat="1" applyFont="1" applyFill="1" applyBorder="1" applyAlignment="1" applyProtection="1">
      <alignment horizontal="right" vertical="center" shrinkToFit="1"/>
      <protection locked="0"/>
    </xf>
    <xf numFmtId="177" fontId="3" fillId="4" borderId="40" xfId="1" applyNumberFormat="1" applyFont="1" applyFill="1" applyBorder="1" applyAlignment="1" applyProtection="1">
      <alignment horizontal="right" vertical="center" shrinkToFit="1"/>
      <protection locked="0"/>
    </xf>
    <xf numFmtId="0" fontId="7" fillId="3" borderId="6" xfId="2" applyFont="1" applyFill="1" applyBorder="1" applyAlignment="1">
      <alignment horizontal="left" vertical="center"/>
    </xf>
    <xf numFmtId="0" fontId="7" fillId="3" borderId="0" xfId="2" applyFont="1" applyFill="1" applyBorder="1" applyAlignment="1">
      <alignment horizontal="left" vertical="center"/>
    </xf>
    <xf numFmtId="0" fontId="7" fillId="3" borderId="41" xfId="2" applyFont="1" applyFill="1" applyBorder="1" applyAlignment="1">
      <alignment horizontal="left" vertical="center"/>
    </xf>
    <xf numFmtId="0" fontId="7" fillId="2" borderId="42" xfId="2" applyFont="1" applyFill="1" applyBorder="1" applyAlignment="1">
      <alignment horizontal="left" vertical="center"/>
    </xf>
    <xf numFmtId="177" fontId="3" fillId="2" borderId="43" xfId="1" applyNumberFormat="1" applyFont="1" applyFill="1" applyBorder="1" applyAlignment="1" applyProtection="1">
      <alignment horizontal="center" vertical="center" shrinkToFit="1"/>
      <protection locked="0"/>
    </xf>
    <xf numFmtId="178" fontId="3" fillId="4" borderId="24" xfId="1" applyNumberFormat="1" applyFont="1" applyFill="1" applyBorder="1" applyAlignment="1" applyProtection="1">
      <alignment horizontal="right" vertical="center" shrinkToFit="1"/>
      <protection locked="0"/>
    </xf>
    <xf numFmtId="178" fontId="3" fillId="4" borderId="25" xfId="1" applyNumberFormat="1" applyFont="1" applyFill="1" applyBorder="1" applyAlignment="1" applyProtection="1">
      <alignment horizontal="right" vertical="center" shrinkToFit="1"/>
      <protection locked="0"/>
    </xf>
    <xf numFmtId="177" fontId="3" fillId="4" borderId="20" xfId="1" applyNumberFormat="1" applyFont="1" applyFill="1" applyBorder="1" applyAlignment="1" applyProtection="1">
      <alignment horizontal="right" vertical="center" shrinkToFit="1"/>
      <protection locked="0"/>
    </xf>
    <xf numFmtId="0" fontId="7" fillId="3" borderId="4" xfId="2" applyFont="1" applyFill="1" applyBorder="1" applyAlignment="1">
      <alignment horizontal="left" vertical="center"/>
    </xf>
    <xf numFmtId="0" fontId="7" fillId="3" borderId="1" xfId="2" applyFont="1" applyFill="1" applyBorder="1" applyAlignment="1">
      <alignment horizontal="left" vertical="center"/>
    </xf>
    <xf numFmtId="0" fontId="7" fillId="3" borderId="44" xfId="2" applyFont="1" applyFill="1" applyBorder="1" applyAlignment="1">
      <alignment horizontal="left" vertical="center"/>
    </xf>
    <xf numFmtId="0" fontId="7" fillId="2" borderId="45" xfId="2" applyFont="1" applyFill="1" applyBorder="1" applyAlignment="1">
      <alignment horizontal="left" vertical="center"/>
    </xf>
    <xf numFmtId="176" fontId="3" fillId="4" borderId="46" xfId="1" applyNumberFormat="1" applyFont="1" applyFill="1" applyBorder="1" applyAlignment="1" applyProtection="1">
      <alignment horizontal="right" vertical="center" shrinkToFit="1"/>
      <protection locked="0"/>
    </xf>
    <xf numFmtId="176" fontId="3" fillId="4" borderId="47" xfId="1" applyNumberFormat="1" applyFont="1" applyFill="1" applyBorder="1" applyAlignment="1" applyProtection="1">
      <alignment horizontal="right" vertical="center" shrinkToFit="1"/>
      <protection locked="0"/>
    </xf>
    <xf numFmtId="0" fontId="3" fillId="2" borderId="0" xfId="0" applyFont="1" applyFill="1" applyBorder="1" applyAlignment="1"/>
    <xf numFmtId="0" fontId="3" fillId="2" borderId="2" xfId="2" applyFont="1" applyFill="1" applyBorder="1" applyAlignment="1">
      <alignment vertical="center"/>
    </xf>
    <xf numFmtId="0" fontId="3" fillId="2" borderId="3" xfId="2" applyFont="1" applyFill="1" applyBorder="1" applyAlignment="1">
      <alignment vertical="center"/>
    </xf>
    <xf numFmtId="0" fontId="3" fillId="2" borderId="48" xfId="2" applyFont="1" applyFill="1" applyBorder="1" applyAlignment="1">
      <alignment vertical="center"/>
    </xf>
    <xf numFmtId="0" fontId="3" fillId="2" borderId="5" xfId="2" applyFont="1" applyFill="1" applyBorder="1" applyAlignment="1">
      <alignment vertical="center"/>
    </xf>
    <xf numFmtId="0" fontId="3" fillId="2" borderId="10" xfId="2" applyFont="1" applyFill="1" applyBorder="1" applyAlignment="1">
      <alignment vertical="center" shrinkToFit="1"/>
    </xf>
    <xf numFmtId="0" fontId="3" fillId="2" borderId="11" xfId="2" applyFont="1" applyFill="1" applyBorder="1" applyAlignment="1">
      <alignment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0" fillId="0" borderId="0" xfId="0" applyAlignment="1">
      <alignment vertical="center" shrinkToFit="1"/>
    </xf>
    <xf numFmtId="0" fontId="7" fillId="4" borderId="16" xfId="2" applyFont="1" applyFill="1" applyBorder="1" applyAlignment="1">
      <alignment horizontal="left" vertical="center"/>
    </xf>
    <xf numFmtId="0" fontId="7" fillId="2" borderId="36" xfId="2" applyFont="1" applyFill="1" applyBorder="1" applyAlignment="1">
      <alignment horizontal="left" vertical="center" wrapText="1"/>
    </xf>
    <xf numFmtId="0" fontId="7" fillId="2" borderId="36" xfId="2" applyFont="1" applyFill="1" applyBorder="1" applyAlignment="1">
      <alignment horizontal="left" vertical="center"/>
    </xf>
    <xf numFmtId="0" fontId="7" fillId="4" borderId="22" xfId="2" applyFont="1" applyFill="1" applyBorder="1" applyAlignment="1">
      <alignment horizontal="left" vertical="center"/>
    </xf>
    <xf numFmtId="0" fontId="3" fillId="2" borderId="52" xfId="0" applyFont="1" applyFill="1" applyBorder="1" applyAlignment="1">
      <alignment horizontal="center" vertical="center" shrinkToFit="1"/>
    </xf>
    <xf numFmtId="176" fontId="3" fillId="4" borderId="39" xfId="1" applyNumberFormat="1" applyFont="1" applyFill="1" applyBorder="1" applyAlignment="1" applyProtection="1">
      <alignment horizontal="right" vertical="center" shrinkToFit="1"/>
      <protection locked="0"/>
    </xf>
    <xf numFmtId="176" fontId="3" fillId="4" borderId="25" xfId="1" applyNumberFormat="1" applyFont="1" applyFill="1" applyBorder="1" applyAlignment="1" applyProtection="1">
      <alignment horizontal="right" vertical="center" shrinkToFit="1"/>
      <protection locked="0"/>
    </xf>
    <xf numFmtId="0" fontId="3" fillId="2" borderId="51" xfId="0" applyFont="1" applyFill="1" applyBorder="1" applyAlignment="1">
      <alignment horizontal="center" vertical="center" shrinkToFit="1"/>
    </xf>
    <xf numFmtId="0" fontId="3" fillId="2" borderId="50" xfId="2" applyFont="1" applyFill="1" applyBorder="1" applyAlignment="1">
      <alignment vertical="center" shrinkToFit="1"/>
    </xf>
    <xf numFmtId="0" fontId="10" fillId="0" borderId="0" xfId="0" applyFont="1">
      <alignment vertical="center"/>
    </xf>
    <xf numFmtId="0" fontId="11" fillId="0" borderId="0" xfId="0" applyFont="1">
      <alignment vertical="center"/>
    </xf>
    <xf numFmtId="177" fontId="3" fillId="0" borderId="20" xfId="1" applyNumberFormat="1" applyFont="1" applyFill="1" applyBorder="1" applyAlignment="1" applyProtection="1">
      <alignment horizontal="right" vertical="center" shrinkToFit="1"/>
      <protection locked="0"/>
    </xf>
    <xf numFmtId="177" fontId="3" fillId="0" borderId="35" xfId="1" applyNumberFormat="1" applyFont="1" applyFill="1" applyBorder="1" applyAlignment="1" applyProtection="1">
      <alignment horizontal="right" vertical="center" shrinkToFit="1"/>
      <protection locked="0"/>
    </xf>
    <xf numFmtId="0" fontId="10" fillId="0" borderId="0" xfId="0" applyFont="1" applyAlignment="1">
      <alignment horizontal="right" vertical="center"/>
    </xf>
    <xf numFmtId="0" fontId="3" fillId="2" borderId="8"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right" vertical="center"/>
    </xf>
    <xf numFmtId="0" fontId="3" fillId="2" borderId="7" xfId="0" applyFont="1" applyFill="1" applyBorder="1" applyAlignment="1">
      <alignment horizontal="center"/>
    </xf>
    <xf numFmtId="0" fontId="3" fillId="2" borderId="9" xfId="0" applyFont="1" applyFill="1" applyBorder="1" applyAlignment="1">
      <alignment horizontal="center"/>
    </xf>
    <xf numFmtId="0" fontId="3" fillId="2" borderId="5" xfId="0" applyFont="1" applyFill="1" applyBorder="1" applyAlignment="1">
      <alignment horizontal="center"/>
    </xf>
    <xf numFmtId="0" fontId="0" fillId="0" borderId="0" xfId="0" applyAlignment="1">
      <alignment vertical="center"/>
    </xf>
    <xf numFmtId="0" fontId="0" fillId="0" borderId="2" xfId="0" applyFill="1" applyBorder="1">
      <alignment vertical="center"/>
    </xf>
    <xf numFmtId="0" fontId="11" fillId="0" borderId="3" xfId="0" applyFont="1" applyFill="1" applyBorder="1">
      <alignment vertical="center"/>
    </xf>
    <xf numFmtId="0" fontId="0" fillId="0" borderId="3" xfId="0" applyFill="1" applyBorder="1">
      <alignment vertical="center"/>
    </xf>
    <xf numFmtId="0" fontId="8" fillId="0" borderId="3" xfId="0" applyFont="1" applyFill="1" applyBorder="1" applyAlignment="1"/>
    <xf numFmtId="0" fontId="8" fillId="0" borderId="48" xfId="0" applyFont="1" applyFill="1" applyBorder="1" applyAlignment="1"/>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53" xfId="0" applyFont="1" applyFill="1" applyBorder="1" applyAlignment="1">
      <alignment vertical="center"/>
    </xf>
    <xf numFmtId="0" fontId="10" fillId="0" borderId="0" xfId="0" applyFont="1" applyFill="1">
      <alignment vertical="center"/>
    </xf>
    <xf numFmtId="0" fontId="0" fillId="0" borderId="0" xfId="0" applyFill="1">
      <alignment vertical="center"/>
    </xf>
    <xf numFmtId="0" fontId="0" fillId="0" borderId="53" xfId="0" applyFill="1" applyBorder="1">
      <alignment vertical="center"/>
    </xf>
    <xf numFmtId="0" fontId="10" fillId="0" borderId="0" xfId="0" applyFont="1" applyFill="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54" xfId="0" applyFont="1" applyFill="1" applyBorder="1" applyAlignment="1">
      <alignment vertical="center"/>
    </xf>
    <xf numFmtId="176" fontId="3" fillId="0" borderId="47" xfId="1" applyNumberFormat="1" applyFont="1" applyFill="1" applyBorder="1" applyAlignment="1" applyProtection="1">
      <alignment horizontal="right" vertical="center" shrinkToFit="1"/>
      <protection locked="0"/>
    </xf>
    <xf numFmtId="176" fontId="3" fillId="0" borderId="25" xfId="1" applyNumberFormat="1" applyFont="1" applyFill="1" applyBorder="1" applyAlignment="1" applyProtection="1">
      <alignment horizontal="right" vertical="center" shrinkToFit="1"/>
      <protection locked="0"/>
    </xf>
    <xf numFmtId="178" fontId="3" fillId="0" borderId="24" xfId="1" applyNumberFormat="1" applyFont="1" applyFill="1" applyBorder="1" applyAlignment="1" applyProtection="1">
      <alignment horizontal="right" vertical="center" shrinkToFit="1"/>
      <protection locked="0"/>
    </xf>
    <xf numFmtId="177" fontId="3" fillId="0" borderId="43" xfId="1" applyNumberFormat="1" applyFont="1" applyFill="1" applyBorder="1" applyAlignment="1" applyProtection="1">
      <alignment horizontal="center" vertical="center" shrinkToFit="1"/>
      <protection locked="0"/>
    </xf>
    <xf numFmtId="176" fontId="3" fillId="0" borderId="37" xfId="1" applyNumberFormat="1" applyFont="1" applyFill="1" applyBorder="1" applyAlignment="1" applyProtection="1">
      <alignment horizontal="right" vertical="center" shrinkToFit="1"/>
      <protection locked="0"/>
    </xf>
    <xf numFmtId="176" fontId="3" fillId="0" borderId="49" xfId="1" applyNumberFormat="1" applyFont="1" applyFill="1" applyBorder="1" applyAlignment="1" applyProtection="1">
      <alignment horizontal="right" vertical="center" shrinkToFit="1"/>
      <protection locked="0"/>
    </xf>
    <xf numFmtId="176" fontId="3" fillId="0" borderId="34" xfId="1" applyNumberFormat="1" applyFont="1" applyFill="1" applyBorder="1" applyAlignment="1" applyProtection="1">
      <alignment horizontal="right" vertical="center" shrinkToFit="1"/>
      <protection locked="0"/>
    </xf>
    <xf numFmtId="178" fontId="3" fillId="0" borderId="33" xfId="1" applyNumberFormat="1" applyFont="1" applyFill="1" applyBorder="1" applyAlignment="1" applyProtection="1">
      <alignment horizontal="right" vertical="center" shrinkToFit="1"/>
      <protection locked="0"/>
    </xf>
    <xf numFmtId="176" fontId="3" fillId="0" borderId="18" xfId="1" applyNumberFormat="1" applyFont="1" applyFill="1" applyBorder="1" applyAlignment="1" applyProtection="1">
      <alignment horizontal="right" vertical="center" shrinkToFit="1"/>
      <protection locked="0"/>
    </xf>
    <xf numFmtId="176" fontId="3" fillId="0" borderId="19" xfId="1" applyNumberFormat="1" applyFont="1" applyFill="1" applyBorder="1" applyAlignment="1" applyProtection="1">
      <alignment horizontal="right" vertical="center" shrinkToFit="1"/>
      <protection locked="0"/>
    </xf>
    <xf numFmtId="176" fontId="3" fillId="0" borderId="24" xfId="1" applyNumberFormat="1" applyFont="1" applyFill="1" applyBorder="1" applyAlignment="1" applyProtection="1">
      <alignment horizontal="right" vertical="center" shrinkToFit="1"/>
      <protection locked="0"/>
    </xf>
    <xf numFmtId="178" fontId="3" fillId="0" borderId="34" xfId="1" applyNumberFormat="1" applyFont="1" applyFill="1" applyBorder="1" applyAlignment="1" applyProtection="1">
      <alignment horizontal="right" vertical="center" shrinkToFit="1"/>
      <protection locked="0"/>
    </xf>
  </cellXfs>
  <cellStyles count="3">
    <cellStyle name="桁区切り" xfId="1" builtinId="6"/>
    <cellStyle name="標準" xfId="0" builtinId="0"/>
    <cellStyle name="標準 2 2" xfId="2" xr:uid="{FE93C7E7-7085-486D-95FC-F324408E1806}"/>
  </cellStyles>
  <dxfs count="27">
    <dxf>
      <font>
        <color theme="1"/>
      </font>
    </dxf>
    <dxf>
      <font>
        <color theme="1"/>
      </font>
      <fill>
        <patternFill>
          <bgColor rgb="FFFFC000"/>
        </patternFill>
      </fill>
    </dxf>
    <dxf>
      <font>
        <color theme="1"/>
      </font>
    </dxf>
    <dxf>
      <font>
        <color theme="1"/>
      </font>
      <fill>
        <patternFill>
          <bgColor rgb="FFFFC000"/>
        </patternFill>
      </fill>
    </dxf>
    <dxf>
      <font>
        <color rgb="FFFF0000"/>
      </font>
    </dxf>
    <dxf>
      <font>
        <color rgb="FF0000CC"/>
      </font>
    </dxf>
    <dxf>
      <font>
        <color auto="1"/>
      </font>
      <fill>
        <patternFill patternType="none">
          <bgColor auto="1"/>
        </patternFill>
      </fill>
    </dxf>
    <dxf>
      <font>
        <color rgb="FFFF0000"/>
      </font>
      <fill>
        <patternFill>
          <bgColor rgb="FFFFC000"/>
        </patternFill>
      </fill>
    </dxf>
    <dxf>
      <font>
        <color rgb="FF0000CC"/>
      </font>
      <fill>
        <patternFill>
          <bgColor rgb="FFFFC000"/>
        </patternFill>
      </fill>
    </dxf>
    <dxf>
      <font>
        <color auto="1"/>
      </font>
      <fill>
        <patternFill>
          <bgColor rgb="FFFFC000"/>
        </patternFill>
      </fill>
    </dxf>
    <dxf>
      <font>
        <color theme="1"/>
      </font>
    </dxf>
    <dxf>
      <font>
        <color theme="1"/>
      </font>
      <fill>
        <patternFill>
          <bgColor rgb="FFFFC000"/>
        </patternFill>
      </fill>
    </dxf>
    <dxf>
      <font>
        <color theme="1"/>
      </font>
    </dxf>
    <dxf>
      <font>
        <color theme="1"/>
      </font>
      <fill>
        <patternFill>
          <bgColor rgb="FFFFC000"/>
        </patternFill>
      </fill>
    </dxf>
    <dxf>
      <font>
        <color rgb="FFFF0000"/>
      </font>
    </dxf>
    <dxf>
      <font>
        <color rgb="FF0000CC"/>
      </font>
    </dxf>
    <dxf>
      <font>
        <color auto="1"/>
      </font>
      <fill>
        <patternFill patternType="none">
          <bgColor auto="1"/>
        </patternFill>
      </fill>
    </dxf>
    <dxf>
      <font>
        <color rgb="FFFF0000"/>
      </font>
      <fill>
        <patternFill>
          <bgColor rgb="FFFFC000"/>
        </patternFill>
      </fill>
    </dxf>
    <dxf>
      <font>
        <color rgb="FF0000CC"/>
      </font>
      <fill>
        <patternFill>
          <bgColor rgb="FFFFC000"/>
        </patternFill>
      </fill>
    </dxf>
    <dxf>
      <font>
        <color auto="1"/>
      </font>
      <fill>
        <patternFill>
          <bgColor rgb="FFFFC000"/>
        </patternFill>
      </fill>
    </dxf>
    <dxf>
      <font>
        <color theme="1"/>
      </font>
    </dxf>
    <dxf>
      <font>
        <color theme="1"/>
      </font>
      <fill>
        <patternFill>
          <bgColor rgb="FFFFC000"/>
        </patternFill>
      </fill>
    </dxf>
    <dxf>
      <font>
        <color theme="1"/>
      </font>
    </dxf>
    <dxf>
      <font>
        <color theme="1"/>
      </font>
      <fill>
        <patternFill>
          <bgColor rgb="FFFFC000"/>
        </patternFill>
      </fill>
    </dxf>
    <dxf>
      <font>
        <color rgb="FFFF0000"/>
      </font>
    </dxf>
    <dxf>
      <font>
        <color rgb="FF0000CC"/>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48C88-084C-4613-86D6-3C42CB9434A0}">
  <dimension ref="A1:L56"/>
  <sheetViews>
    <sheetView tabSelected="1" workbookViewId="0">
      <selection activeCell="N39" sqref="N39"/>
    </sheetView>
  </sheetViews>
  <sheetFormatPr defaultRowHeight="17.649999999999999"/>
  <cols>
    <col min="1" max="1" width="6" customWidth="1"/>
    <col min="4" max="4" width="25" customWidth="1"/>
    <col min="5" max="5" width="7.125" customWidth="1"/>
    <col min="9" max="9" width="9.375" customWidth="1"/>
    <col min="12" max="12" width="9.375" customWidth="1"/>
  </cols>
  <sheetData>
    <row r="1" spans="1:12" s="66" customFormat="1">
      <c r="D1" s="67" t="s">
        <v>51</v>
      </c>
      <c r="I1" s="70" t="s">
        <v>56</v>
      </c>
      <c r="J1" s="70"/>
      <c r="K1" s="70"/>
      <c r="L1" s="70"/>
    </row>
    <row r="2" spans="1:12" ht="18" thickBot="1">
      <c r="I2" s="74"/>
      <c r="J2" s="74"/>
      <c r="K2" s="74"/>
      <c r="L2" s="74"/>
    </row>
    <row r="3" spans="1:12">
      <c r="A3" s="47"/>
      <c r="B3" s="48"/>
      <c r="C3" s="48"/>
      <c r="D3" s="48"/>
      <c r="E3" s="49"/>
      <c r="F3" s="75" t="s">
        <v>52</v>
      </c>
      <c r="G3" s="71"/>
      <c r="H3" s="76"/>
    </row>
    <row r="4" spans="1:12" ht="18" thickBot="1">
      <c r="A4" s="1"/>
      <c r="B4" s="2"/>
      <c r="C4" s="2"/>
      <c r="D4" s="2"/>
      <c r="E4" s="2"/>
      <c r="F4" s="3" t="s">
        <v>0</v>
      </c>
      <c r="G4" s="4" t="s">
        <v>1</v>
      </c>
      <c r="H4" s="5" t="s">
        <v>2</v>
      </c>
    </row>
    <row r="5" spans="1:12" ht="18" thickTop="1">
      <c r="A5" s="6" t="s">
        <v>3</v>
      </c>
      <c r="B5" s="7"/>
      <c r="C5" s="7"/>
      <c r="D5" s="7"/>
      <c r="E5" s="8" t="s">
        <v>4</v>
      </c>
      <c r="F5" s="102">
        <v>18195</v>
      </c>
      <c r="G5" s="103">
        <v>18075</v>
      </c>
      <c r="H5" s="9">
        <f>G5/F5*100</f>
        <v>99.340478153338836</v>
      </c>
    </row>
    <row r="6" spans="1:12">
      <c r="A6" s="10" t="s">
        <v>5</v>
      </c>
      <c r="B6" s="11"/>
      <c r="C6" s="11"/>
      <c r="D6" s="11"/>
      <c r="E6" s="12" t="s">
        <v>4</v>
      </c>
      <c r="F6" s="104">
        <v>3105</v>
      </c>
      <c r="G6" s="95">
        <v>3089</v>
      </c>
      <c r="H6" s="9">
        <f>G6/F6*100</f>
        <v>99.484702093397743</v>
      </c>
    </row>
    <row r="7" spans="1:12">
      <c r="A7" s="14" t="s">
        <v>6</v>
      </c>
      <c r="B7" s="11"/>
      <c r="C7" s="11"/>
      <c r="D7" s="11"/>
      <c r="E7" s="12" t="s">
        <v>7</v>
      </c>
      <c r="F7" s="104">
        <v>5496382000</v>
      </c>
      <c r="G7" s="95">
        <v>5156899000</v>
      </c>
      <c r="H7" s="9">
        <f t="shared" ref="H7:H10" si="0">G7/F7*100</f>
        <v>93.823518816559698</v>
      </c>
    </row>
    <row r="8" spans="1:12">
      <c r="A8" s="15"/>
      <c r="B8" s="16" t="s">
        <v>8</v>
      </c>
      <c r="C8" s="11"/>
      <c r="D8" s="11"/>
      <c r="E8" s="12" t="s">
        <v>7</v>
      </c>
      <c r="F8" s="104">
        <v>2012958000</v>
      </c>
      <c r="G8" s="95">
        <v>1749760000</v>
      </c>
      <c r="H8" s="9">
        <f t="shared" si="0"/>
        <v>86.924814129256546</v>
      </c>
    </row>
    <row r="9" spans="1:12">
      <c r="A9" s="17"/>
      <c r="B9" s="16" t="s">
        <v>9</v>
      </c>
      <c r="C9" s="11"/>
      <c r="D9" s="11"/>
      <c r="E9" s="12" t="s">
        <v>7</v>
      </c>
      <c r="F9" s="104">
        <v>552438000</v>
      </c>
      <c r="G9" s="95">
        <v>530512000</v>
      </c>
      <c r="H9" s="9">
        <f t="shared" si="0"/>
        <v>96.031047827991557</v>
      </c>
    </row>
    <row r="10" spans="1:12">
      <c r="A10" s="18"/>
      <c r="B10" s="16" t="s">
        <v>10</v>
      </c>
      <c r="C10" s="11"/>
      <c r="D10" s="11"/>
      <c r="E10" s="12" t="s">
        <v>7</v>
      </c>
      <c r="F10" s="104">
        <v>2930986000</v>
      </c>
      <c r="G10" s="95">
        <v>2876627000</v>
      </c>
      <c r="H10" s="9">
        <f t="shared" si="0"/>
        <v>98.145368145736626</v>
      </c>
    </row>
    <row r="11" spans="1:12" ht="18" thickBot="1">
      <c r="A11" s="19" t="s">
        <v>11</v>
      </c>
      <c r="B11" s="20"/>
      <c r="C11" s="20"/>
      <c r="D11" s="20"/>
      <c r="E11" s="21" t="s">
        <v>7</v>
      </c>
      <c r="F11" s="101">
        <v>302082</v>
      </c>
      <c r="G11" s="105">
        <v>285305.59999999998</v>
      </c>
      <c r="H11" s="23">
        <f>G11/F11*100</f>
        <v>94.446408591044801</v>
      </c>
    </row>
    <row r="12" spans="1:12" ht="18" thickBot="1">
      <c r="A12" s="50"/>
      <c r="B12" s="50"/>
      <c r="C12" s="50"/>
      <c r="D12" s="50"/>
      <c r="E12" s="50"/>
      <c r="F12" s="77"/>
      <c r="G12" s="77"/>
      <c r="H12" s="77"/>
      <c r="J12" s="46"/>
      <c r="K12" s="46"/>
      <c r="L12" s="46"/>
    </row>
    <row r="13" spans="1:12">
      <c r="A13" s="47"/>
      <c r="B13" s="48"/>
      <c r="C13" s="48"/>
      <c r="D13" s="48"/>
      <c r="E13" s="48"/>
      <c r="F13" s="65" t="s">
        <v>53</v>
      </c>
      <c r="G13" s="71" t="s">
        <v>54</v>
      </c>
      <c r="H13" s="72"/>
      <c r="I13" s="73"/>
      <c r="J13" s="75" t="s">
        <v>55</v>
      </c>
      <c r="K13" s="71"/>
      <c r="L13" s="76"/>
    </row>
    <row r="14" spans="1:12" s="56" customFormat="1" ht="18" thickBot="1">
      <c r="A14" s="51"/>
      <c r="B14" s="52"/>
      <c r="C14" s="52"/>
      <c r="D14" s="52"/>
      <c r="E14" s="52"/>
      <c r="F14" s="64" t="s">
        <v>38</v>
      </c>
      <c r="G14" s="61" t="s">
        <v>37</v>
      </c>
      <c r="H14" s="54" t="s">
        <v>38</v>
      </c>
      <c r="I14" s="55" t="s">
        <v>2</v>
      </c>
      <c r="J14" s="53" t="s">
        <v>39</v>
      </c>
      <c r="K14" s="54" t="s">
        <v>40</v>
      </c>
      <c r="L14" s="55" t="s">
        <v>2</v>
      </c>
    </row>
    <row r="15" spans="1:12" ht="18" thickTop="1">
      <c r="A15" s="25" t="s">
        <v>12</v>
      </c>
      <c r="B15" s="26"/>
      <c r="C15" s="27"/>
      <c r="D15" s="28" t="s">
        <v>13</v>
      </c>
      <c r="E15" s="57"/>
      <c r="F15" s="44">
        <f>SUM(F16:F20)</f>
        <v>6800</v>
      </c>
      <c r="G15" s="62">
        <f>SUM(G16:G20)</f>
        <v>7500</v>
      </c>
      <c r="H15" s="44">
        <f>SUM(H16:H20)</f>
        <v>6461</v>
      </c>
      <c r="I15" s="31">
        <f>H15/G15*100</f>
        <v>86.146666666666675</v>
      </c>
      <c r="J15" s="29">
        <f>SUM(J16:J20)</f>
        <v>3.4350096180269301</v>
      </c>
      <c r="K15" s="30">
        <f>SUM(K16:K20)</f>
        <v>2.9787920700783772</v>
      </c>
      <c r="L15" s="31">
        <f>K15/J15*100</f>
        <v>86.718594744121731</v>
      </c>
    </row>
    <row r="16" spans="1:12">
      <c r="A16" s="32"/>
      <c r="B16" s="33"/>
      <c r="C16" s="34"/>
      <c r="D16" s="35" t="s">
        <v>50</v>
      </c>
      <c r="E16" s="58"/>
      <c r="F16" s="94">
        <v>3734</v>
      </c>
      <c r="G16" s="95">
        <v>3900</v>
      </c>
      <c r="H16" s="94">
        <v>3598</v>
      </c>
      <c r="I16" s="68">
        <f>H16/G16*100</f>
        <v>92.256410256410263</v>
      </c>
      <c r="J16" s="96">
        <f>G16/12/$F$5*100</f>
        <v>1.7862050013740038</v>
      </c>
      <c r="K16" s="13">
        <f>H16/12/$G$5*100</f>
        <v>1.6588289534347624</v>
      </c>
      <c r="L16" s="68">
        <f>K16/J16*100</f>
        <v>92.868900946909235</v>
      </c>
    </row>
    <row r="17" spans="1:12">
      <c r="A17" s="32"/>
      <c r="B17" s="33"/>
      <c r="C17" s="34"/>
      <c r="D17" s="16" t="s">
        <v>14</v>
      </c>
      <c r="E17" s="11"/>
      <c r="F17" s="94">
        <v>598</v>
      </c>
      <c r="G17" s="95">
        <v>696</v>
      </c>
      <c r="H17" s="94">
        <v>695</v>
      </c>
      <c r="I17" s="68">
        <f t="shared" ref="I17:I34" si="1">H17/G17*100</f>
        <v>99.856321839080465</v>
      </c>
      <c r="J17" s="96">
        <f t="shared" ref="J17:J45" si="2">G17/12/$F$5*100</f>
        <v>0.31876889255289914</v>
      </c>
      <c r="K17" s="13">
        <f t="shared" ref="K17:K44" si="3">H17/12/$G$5*100</f>
        <v>0.32042415859843243</v>
      </c>
      <c r="L17" s="68">
        <f t="shared" ref="L17:L18" si="4">K17/J17*100</f>
        <v>100.51926837411169</v>
      </c>
    </row>
    <row r="18" spans="1:12">
      <c r="A18" s="32"/>
      <c r="B18" s="33"/>
      <c r="C18" s="34"/>
      <c r="D18" s="16" t="s">
        <v>15</v>
      </c>
      <c r="E18" s="11"/>
      <c r="F18" s="94">
        <v>2438</v>
      </c>
      <c r="G18" s="95">
        <v>2856</v>
      </c>
      <c r="H18" s="94">
        <v>2155</v>
      </c>
      <c r="I18" s="68">
        <f t="shared" si="1"/>
        <v>75.455182072829132</v>
      </c>
      <c r="J18" s="96">
        <f t="shared" si="2"/>
        <v>1.308051662544655</v>
      </c>
      <c r="K18" s="13">
        <f t="shared" si="3"/>
        <v>0.9935454126325497</v>
      </c>
      <c r="L18" s="68">
        <f t="shared" si="4"/>
        <v>75.956129339702699</v>
      </c>
    </row>
    <row r="19" spans="1:12">
      <c r="A19" s="32"/>
      <c r="B19" s="33"/>
      <c r="C19" s="34"/>
      <c r="D19" s="16" t="s">
        <v>16</v>
      </c>
      <c r="E19" s="11"/>
      <c r="F19" s="94">
        <v>22</v>
      </c>
      <c r="G19" s="95">
        <v>0</v>
      </c>
      <c r="H19" s="94">
        <v>13</v>
      </c>
      <c r="I19" s="97" t="s">
        <v>17</v>
      </c>
      <c r="J19" s="96">
        <f t="shared" si="2"/>
        <v>0</v>
      </c>
      <c r="K19" s="13">
        <f t="shared" si="3"/>
        <v>5.9935454126325491E-3</v>
      </c>
      <c r="L19" s="36" t="s">
        <v>17</v>
      </c>
    </row>
    <row r="20" spans="1:12">
      <c r="A20" s="32"/>
      <c r="B20" s="33"/>
      <c r="C20" s="34"/>
      <c r="D20" s="35" t="s">
        <v>18</v>
      </c>
      <c r="E20" s="59"/>
      <c r="F20" s="94">
        <v>8</v>
      </c>
      <c r="G20" s="95">
        <v>48</v>
      </c>
      <c r="H20" s="94">
        <v>0</v>
      </c>
      <c r="I20" s="68">
        <f t="shared" si="1"/>
        <v>0</v>
      </c>
      <c r="J20" s="96">
        <f t="shared" si="2"/>
        <v>2.1984061555372355E-2</v>
      </c>
      <c r="K20" s="13">
        <f t="shared" si="3"/>
        <v>0</v>
      </c>
      <c r="L20" s="36" t="s">
        <v>17</v>
      </c>
    </row>
    <row r="21" spans="1:12">
      <c r="A21" s="25" t="s">
        <v>19</v>
      </c>
      <c r="B21" s="26"/>
      <c r="C21" s="27"/>
      <c r="D21" s="28" t="s">
        <v>13</v>
      </c>
      <c r="E21" s="60"/>
      <c r="F21" s="45">
        <f>SUM(F22:F24)</f>
        <v>2302</v>
      </c>
      <c r="G21" s="63">
        <f>SUM(G22:G24)</f>
        <v>2472</v>
      </c>
      <c r="H21" s="45">
        <f>SUM(H22:H24)</f>
        <v>2334</v>
      </c>
      <c r="I21" s="39">
        <f>H21/G21*100</f>
        <v>94.417475728155338</v>
      </c>
      <c r="J21" s="37">
        <f>SUM(J22:J24)</f>
        <v>1.1321791701016761</v>
      </c>
      <c r="K21" s="38">
        <f>SUM(K22:K24)</f>
        <v>1.0760719225449515</v>
      </c>
      <c r="L21" s="39">
        <f>K21/J21*100</f>
        <v>95.044313741288335</v>
      </c>
    </row>
    <row r="22" spans="1:12">
      <c r="A22" s="32"/>
      <c r="B22" s="33"/>
      <c r="C22" s="34"/>
      <c r="D22" s="16" t="s">
        <v>20</v>
      </c>
      <c r="E22" s="11"/>
      <c r="F22" s="94">
        <v>1017</v>
      </c>
      <c r="G22" s="95">
        <v>1176</v>
      </c>
      <c r="H22" s="94">
        <v>1054</v>
      </c>
      <c r="I22" s="68">
        <f t="shared" si="1"/>
        <v>89.625850340136054</v>
      </c>
      <c r="J22" s="96">
        <f t="shared" si="2"/>
        <v>0.53860950810662267</v>
      </c>
      <c r="K22" s="13">
        <f t="shared" si="3"/>
        <v>0.48593822037805434</v>
      </c>
      <c r="L22" s="68">
        <f>K22/J22*100</f>
        <v>90.220876732435713</v>
      </c>
    </row>
    <row r="23" spans="1:12">
      <c r="A23" s="32"/>
      <c r="B23" s="33"/>
      <c r="C23" s="34"/>
      <c r="D23" s="16" t="s">
        <v>21</v>
      </c>
      <c r="E23" s="11"/>
      <c r="F23" s="94">
        <v>0</v>
      </c>
      <c r="G23" s="95">
        <v>0</v>
      </c>
      <c r="H23" s="94">
        <v>0</v>
      </c>
      <c r="I23" s="97" t="s">
        <v>17</v>
      </c>
      <c r="J23" s="96">
        <f t="shared" si="2"/>
        <v>0</v>
      </c>
      <c r="K23" s="13">
        <f t="shared" si="3"/>
        <v>0</v>
      </c>
      <c r="L23" s="36" t="s">
        <v>17</v>
      </c>
    </row>
    <row r="24" spans="1:12">
      <c r="A24" s="32"/>
      <c r="B24" s="33"/>
      <c r="C24" s="34"/>
      <c r="D24" s="35" t="s">
        <v>22</v>
      </c>
      <c r="E24" s="59"/>
      <c r="F24" s="94">
        <v>1285</v>
      </c>
      <c r="G24" s="95">
        <v>1296</v>
      </c>
      <c r="H24" s="94">
        <v>1280</v>
      </c>
      <c r="I24" s="68">
        <f t="shared" si="1"/>
        <v>98.76543209876543</v>
      </c>
      <c r="J24" s="96">
        <f t="shared" si="2"/>
        <v>0.59356966199505357</v>
      </c>
      <c r="K24" s="13">
        <f t="shared" si="3"/>
        <v>0.5901337021668972</v>
      </c>
      <c r="L24" s="68">
        <f>K24/J24*100</f>
        <v>99.42113621228421</v>
      </c>
    </row>
    <row r="25" spans="1:12">
      <c r="A25" s="25" t="s">
        <v>23</v>
      </c>
      <c r="B25" s="26"/>
      <c r="C25" s="27"/>
      <c r="D25" s="16" t="s">
        <v>48</v>
      </c>
      <c r="E25" s="11"/>
      <c r="F25" s="94">
        <v>5493</v>
      </c>
      <c r="G25" s="95">
        <v>5556</v>
      </c>
      <c r="H25" s="94">
        <v>5641</v>
      </c>
      <c r="I25" s="68">
        <f t="shared" si="1"/>
        <v>101.52987760979121</v>
      </c>
      <c r="J25" s="96">
        <f t="shared" si="2"/>
        <v>2.5446551250343501</v>
      </c>
      <c r="K25" s="13">
        <f t="shared" si="3"/>
        <v>2.6007376671277083</v>
      </c>
      <c r="L25" s="68">
        <f>K25/J25*100</f>
        <v>102.20393488852841</v>
      </c>
    </row>
    <row r="26" spans="1:12">
      <c r="A26" s="32"/>
      <c r="B26" s="33"/>
      <c r="C26" s="34"/>
      <c r="D26" s="16" t="s">
        <v>24</v>
      </c>
      <c r="E26" s="11"/>
      <c r="F26" s="94">
        <v>384</v>
      </c>
      <c r="G26" s="95">
        <v>432</v>
      </c>
      <c r="H26" s="94">
        <v>381</v>
      </c>
      <c r="I26" s="68">
        <f t="shared" si="1"/>
        <v>88.194444444444443</v>
      </c>
      <c r="J26" s="96">
        <f t="shared" si="2"/>
        <v>0.19785655399835123</v>
      </c>
      <c r="K26" s="13">
        <f t="shared" si="3"/>
        <v>0.17565698478561551</v>
      </c>
      <c r="L26" s="68">
        <f>K26/J26*100</f>
        <v>88.779967727063152</v>
      </c>
    </row>
    <row r="27" spans="1:12">
      <c r="A27" s="32"/>
      <c r="B27" s="33"/>
      <c r="C27" s="34"/>
      <c r="D27" s="16" t="s">
        <v>49</v>
      </c>
      <c r="E27" s="11"/>
      <c r="F27" s="94">
        <v>4553</v>
      </c>
      <c r="G27" s="95">
        <v>4224</v>
      </c>
      <c r="H27" s="94">
        <v>4976</v>
      </c>
      <c r="I27" s="68">
        <f t="shared" si="1"/>
        <v>117.8030303030303</v>
      </c>
      <c r="J27" s="96">
        <f t="shared" si="2"/>
        <v>1.9345974168727673</v>
      </c>
      <c r="K27" s="13">
        <f t="shared" si="3"/>
        <v>2.2941447671738131</v>
      </c>
      <c r="L27" s="68">
        <f>K27/J27*100</f>
        <v>118.58512511002139</v>
      </c>
    </row>
    <row r="28" spans="1:12">
      <c r="A28" s="32"/>
      <c r="B28" s="33"/>
      <c r="C28" s="34"/>
      <c r="D28" s="16" t="s">
        <v>41</v>
      </c>
      <c r="E28" s="11"/>
      <c r="F28" s="94">
        <v>22</v>
      </c>
      <c r="G28" s="95">
        <v>36</v>
      </c>
      <c r="H28" s="94">
        <v>31</v>
      </c>
      <c r="I28" s="68">
        <f t="shared" si="1"/>
        <v>86.111111111111114</v>
      </c>
      <c r="J28" s="96">
        <f t="shared" si="2"/>
        <v>1.6488046166529269E-2</v>
      </c>
      <c r="K28" s="13">
        <f t="shared" si="3"/>
        <v>1.4292300599354541E-2</v>
      </c>
      <c r="L28" s="36" t="s">
        <v>17</v>
      </c>
    </row>
    <row r="29" spans="1:12">
      <c r="A29" s="32"/>
      <c r="B29" s="33"/>
      <c r="C29" s="34"/>
      <c r="D29" s="16" t="s">
        <v>42</v>
      </c>
      <c r="E29" s="11"/>
      <c r="F29" s="94">
        <v>5318</v>
      </c>
      <c r="G29" s="95">
        <v>5088</v>
      </c>
      <c r="H29" s="94">
        <v>5498</v>
      </c>
      <c r="I29" s="68">
        <f t="shared" si="1"/>
        <v>108.05817610062893</v>
      </c>
      <c r="J29" s="96">
        <f t="shared" si="2"/>
        <v>2.33031052486947</v>
      </c>
      <c r="K29" s="13">
        <f t="shared" si="3"/>
        <v>2.5348086675887509</v>
      </c>
      <c r="L29" s="68">
        <f t="shared" ref="L29:L34" si="5">K29/J29*100</f>
        <v>108.77557478013517</v>
      </c>
    </row>
    <row r="30" spans="1:12">
      <c r="A30" s="32"/>
      <c r="B30" s="33"/>
      <c r="C30" s="34"/>
      <c r="D30" s="16" t="s">
        <v>45</v>
      </c>
      <c r="E30" s="11"/>
      <c r="F30" s="94">
        <v>10318</v>
      </c>
      <c r="G30" s="95">
        <v>10560</v>
      </c>
      <c r="H30" s="94">
        <v>10542</v>
      </c>
      <c r="I30" s="68">
        <f t="shared" si="1"/>
        <v>99.829545454545453</v>
      </c>
      <c r="J30" s="96">
        <f t="shared" si="2"/>
        <v>4.836493542181918</v>
      </c>
      <c r="K30" s="13">
        <f t="shared" si="3"/>
        <v>4.8603042876901803</v>
      </c>
      <c r="L30" s="68">
        <f t="shared" si="5"/>
        <v>100.49231422104867</v>
      </c>
    </row>
    <row r="31" spans="1:12">
      <c r="A31" s="32"/>
      <c r="B31" s="33"/>
      <c r="C31" s="34"/>
      <c r="D31" s="16" t="s">
        <v>25</v>
      </c>
      <c r="E31" s="11"/>
      <c r="F31" s="94">
        <v>2281</v>
      </c>
      <c r="G31" s="95">
        <v>2616</v>
      </c>
      <c r="H31" s="94">
        <v>1915</v>
      </c>
      <c r="I31" s="68">
        <f t="shared" si="1"/>
        <v>73.203363914373085</v>
      </c>
      <c r="J31" s="96">
        <f t="shared" si="2"/>
        <v>1.1981313547677932</v>
      </c>
      <c r="K31" s="13">
        <f t="shared" si="3"/>
        <v>0.88289534347625631</v>
      </c>
      <c r="L31" s="68">
        <f t="shared" si="5"/>
        <v>73.689361351149017</v>
      </c>
    </row>
    <row r="32" spans="1:12">
      <c r="A32" s="32"/>
      <c r="B32" s="33"/>
      <c r="C32" s="34"/>
      <c r="D32" s="16" t="s">
        <v>26</v>
      </c>
      <c r="E32" s="11"/>
      <c r="F32" s="94">
        <v>2436</v>
      </c>
      <c r="G32" s="95">
        <v>2724</v>
      </c>
      <c r="H32" s="94">
        <v>2273</v>
      </c>
      <c r="I32" s="68">
        <f t="shared" si="1"/>
        <v>83.443465491923646</v>
      </c>
      <c r="J32" s="96">
        <f t="shared" si="2"/>
        <v>1.2475954932673812</v>
      </c>
      <c r="K32" s="13">
        <f t="shared" si="3"/>
        <v>1.0479483633010604</v>
      </c>
      <c r="L32" s="68">
        <f t="shared" si="5"/>
        <v>83.997447005562975</v>
      </c>
    </row>
    <row r="33" spans="1:12">
      <c r="A33" s="32"/>
      <c r="B33" s="33"/>
      <c r="C33" s="34"/>
      <c r="D33" s="16" t="s">
        <v>46</v>
      </c>
      <c r="E33" s="11"/>
      <c r="F33" s="94">
        <v>2207</v>
      </c>
      <c r="G33" s="95">
        <v>2280</v>
      </c>
      <c r="H33" s="94">
        <v>2252</v>
      </c>
      <c r="I33" s="68">
        <f t="shared" si="1"/>
        <v>98.771929824561397</v>
      </c>
      <c r="J33" s="96">
        <f t="shared" si="2"/>
        <v>1.0442429238801869</v>
      </c>
      <c r="K33" s="13">
        <f t="shared" si="3"/>
        <v>1.0382664822498846</v>
      </c>
      <c r="L33" s="68">
        <f t="shared" si="5"/>
        <v>99.427677076508687</v>
      </c>
    </row>
    <row r="34" spans="1:12">
      <c r="A34" s="32"/>
      <c r="B34" s="33"/>
      <c r="C34" s="34"/>
      <c r="D34" s="16" t="s">
        <v>47</v>
      </c>
      <c r="E34" s="11"/>
      <c r="F34" s="94">
        <v>373</v>
      </c>
      <c r="G34" s="95">
        <v>396</v>
      </c>
      <c r="H34" s="94">
        <v>325</v>
      </c>
      <c r="I34" s="68">
        <f t="shared" si="1"/>
        <v>82.070707070707073</v>
      </c>
      <c r="J34" s="96">
        <f t="shared" si="2"/>
        <v>0.18136850783182193</v>
      </c>
      <c r="K34" s="13">
        <f t="shared" si="3"/>
        <v>0.14983863531581373</v>
      </c>
      <c r="L34" s="68">
        <f t="shared" si="5"/>
        <v>82.615574835491842</v>
      </c>
    </row>
    <row r="35" spans="1:12">
      <c r="A35" s="32"/>
      <c r="B35" s="33"/>
      <c r="C35" s="34"/>
      <c r="D35" s="16" t="s">
        <v>27</v>
      </c>
      <c r="E35" s="11"/>
      <c r="F35" s="94">
        <v>0</v>
      </c>
      <c r="G35" s="95">
        <v>0</v>
      </c>
      <c r="H35" s="94">
        <v>0</v>
      </c>
      <c r="I35" s="97" t="s">
        <v>17</v>
      </c>
      <c r="J35" s="96">
        <f t="shared" si="2"/>
        <v>0</v>
      </c>
      <c r="K35" s="13">
        <f t="shared" si="3"/>
        <v>0</v>
      </c>
      <c r="L35" s="36" t="s">
        <v>17</v>
      </c>
    </row>
    <row r="36" spans="1:12">
      <c r="A36" s="32"/>
      <c r="B36" s="33"/>
      <c r="C36" s="34"/>
      <c r="D36" s="16" t="s">
        <v>28</v>
      </c>
      <c r="E36" s="11"/>
      <c r="F36" s="94">
        <v>0</v>
      </c>
      <c r="G36" s="98">
        <v>0</v>
      </c>
      <c r="H36" s="94">
        <v>0</v>
      </c>
      <c r="I36" s="97" t="s">
        <v>17</v>
      </c>
      <c r="J36" s="96">
        <f t="shared" si="2"/>
        <v>0</v>
      </c>
      <c r="K36" s="13">
        <f t="shared" si="3"/>
        <v>0</v>
      </c>
      <c r="L36" s="36" t="s">
        <v>17</v>
      </c>
    </row>
    <row r="37" spans="1:12">
      <c r="A37" s="32"/>
      <c r="B37" s="33"/>
      <c r="C37" s="34"/>
      <c r="D37" s="16" t="s">
        <v>29</v>
      </c>
      <c r="E37" s="11"/>
      <c r="F37" s="94">
        <v>14260</v>
      </c>
      <c r="G37" s="95">
        <v>14724</v>
      </c>
      <c r="H37" s="94">
        <v>14620</v>
      </c>
      <c r="I37" s="68">
        <f t="shared" ref="I37:I39" si="6">H37/G37*100</f>
        <v>99.293670198315681</v>
      </c>
      <c r="J37" s="96">
        <f t="shared" si="2"/>
        <v>6.7436108821104694</v>
      </c>
      <c r="K37" s="13">
        <f t="shared" si="3"/>
        <v>6.7404333794375288</v>
      </c>
      <c r="L37" s="68">
        <f>K37/J37*100</f>
        <v>99.952881286769241</v>
      </c>
    </row>
    <row r="38" spans="1:12">
      <c r="A38" s="32"/>
      <c r="B38" s="33"/>
      <c r="C38" s="34"/>
      <c r="D38" s="16" t="s">
        <v>30</v>
      </c>
      <c r="E38" s="11"/>
      <c r="F38" s="94">
        <v>259</v>
      </c>
      <c r="G38" s="95">
        <v>312</v>
      </c>
      <c r="H38" s="94">
        <v>218</v>
      </c>
      <c r="I38" s="68">
        <f t="shared" si="6"/>
        <v>69.871794871794862</v>
      </c>
      <c r="J38" s="96">
        <f t="shared" si="2"/>
        <v>0.1428964001099203</v>
      </c>
      <c r="K38" s="13">
        <f t="shared" si="3"/>
        <v>0.10050714615029968</v>
      </c>
      <c r="L38" s="68">
        <f>K38/J38*100</f>
        <v>70.33567400787318</v>
      </c>
    </row>
    <row r="39" spans="1:12">
      <c r="A39" s="32"/>
      <c r="B39" s="33"/>
      <c r="C39" s="34"/>
      <c r="D39" s="16" t="s">
        <v>31</v>
      </c>
      <c r="E39" s="11"/>
      <c r="F39" s="94">
        <v>253</v>
      </c>
      <c r="G39" s="95">
        <v>276</v>
      </c>
      <c r="H39" s="94">
        <v>185</v>
      </c>
      <c r="I39" s="68">
        <f t="shared" si="6"/>
        <v>67.028985507246375</v>
      </c>
      <c r="J39" s="96">
        <f t="shared" si="2"/>
        <v>0.12640835394339103</v>
      </c>
      <c r="K39" s="13">
        <f t="shared" si="3"/>
        <v>8.5292761641309361E-2</v>
      </c>
      <c r="L39" s="68">
        <f>K39/J39*100</f>
        <v>67.473991220157558</v>
      </c>
    </row>
    <row r="40" spans="1:12">
      <c r="A40" s="32"/>
      <c r="B40" s="33"/>
      <c r="C40" s="34"/>
      <c r="D40" s="16" t="s">
        <v>32</v>
      </c>
      <c r="E40" s="11"/>
      <c r="F40" s="94">
        <v>0</v>
      </c>
      <c r="G40" s="95">
        <v>0</v>
      </c>
      <c r="H40" s="94">
        <v>0</v>
      </c>
      <c r="I40" s="97" t="s">
        <v>17</v>
      </c>
      <c r="J40" s="96">
        <f t="shared" si="2"/>
        <v>0</v>
      </c>
      <c r="K40" s="13">
        <f t="shared" si="3"/>
        <v>0</v>
      </c>
      <c r="L40" s="36" t="s">
        <v>17</v>
      </c>
    </row>
    <row r="41" spans="1:12">
      <c r="A41" s="32"/>
      <c r="B41" s="33"/>
      <c r="C41" s="34"/>
      <c r="D41" s="16" t="s">
        <v>33</v>
      </c>
      <c r="E41" s="11"/>
      <c r="F41" s="94">
        <v>0</v>
      </c>
      <c r="G41" s="95">
        <v>0</v>
      </c>
      <c r="H41" s="94">
        <v>0</v>
      </c>
      <c r="I41" s="97" t="s">
        <v>17</v>
      </c>
      <c r="J41" s="96">
        <f t="shared" si="2"/>
        <v>0</v>
      </c>
      <c r="K41" s="13">
        <f t="shared" si="3"/>
        <v>0</v>
      </c>
      <c r="L41" s="36" t="s">
        <v>17</v>
      </c>
    </row>
    <row r="42" spans="1:12">
      <c r="A42" s="32"/>
      <c r="B42" s="33"/>
      <c r="C42" s="34"/>
      <c r="D42" s="16" t="s">
        <v>34</v>
      </c>
      <c r="E42" s="11"/>
      <c r="F42" s="94">
        <v>0</v>
      </c>
      <c r="G42" s="95">
        <v>0</v>
      </c>
      <c r="H42" s="94">
        <v>0</v>
      </c>
      <c r="I42" s="97" t="s">
        <v>17</v>
      </c>
      <c r="J42" s="96">
        <f t="shared" si="2"/>
        <v>0</v>
      </c>
      <c r="K42" s="13">
        <f t="shared" si="3"/>
        <v>0</v>
      </c>
      <c r="L42" s="36" t="s">
        <v>17</v>
      </c>
    </row>
    <row r="43" spans="1:12">
      <c r="A43" s="32"/>
      <c r="B43" s="33"/>
      <c r="C43" s="34"/>
      <c r="D43" s="16" t="s">
        <v>35</v>
      </c>
      <c r="E43" s="11"/>
      <c r="F43" s="94">
        <v>11</v>
      </c>
      <c r="G43" s="95">
        <v>12</v>
      </c>
      <c r="H43" s="94">
        <v>12</v>
      </c>
      <c r="I43" s="68">
        <f t="shared" ref="I43" si="7">H43/G43*100</f>
        <v>100</v>
      </c>
      <c r="J43" s="96">
        <f t="shared" si="2"/>
        <v>5.4960153888430887E-3</v>
      </c>
      <c r="K43" s="13">
        <f t="shared" si="3"/>
        <v>5.5325034578146606E-3</v>
      </c>
      <c r="L43" s="68">
        <f>K43/J43*100</f>
        <v>100.66390041493776</v>
      </c>
    </row>
    <row r="44" spans="1:12">
      <c r="A44" s="32"/>
      <c r="B44" s="33"/>
      <c r="C44" s="34"/>
      <c r="D44" s="16" t="s">
        <v>36</v>
      </c>
      <c r="E44" s="11"/>
      <c r="F44" s="94">
        <v>0</v>
      </c>
      <c r="G44" s="95">
        <v>0</v>
      </c>
      <c r="H44" s="94">
        <v>0</v>
      </c>
      <c r="I44" s="97" t="s">
        <v>17</v>
      </c>
      <c r="J44" s="96">
        <f t="shared" si="2"/>
        <v>0</v>
      </c>
      <c r="K44" s="13">
        <f t="shared" si="3"/>
        <v>0</v>
      </c>
      <c r="L44" s="36" t="s">
        <v>17</v>
      </c>
    </row>
    <row r="45" spans="1:12" ht="18" thickBot="1">
      <c r="A45" s="40"/>
      <c r="B45" s="41"/>
      <c r="C45" s="42"/>
      <c r="D45" s="43" t="s">
        <v>43</v>
      </c>
      <c r="E45" s="20"/>
      <c r="F45" s="99">
        <v>22064</v>
      </c>
      <c r="G45" s="100">
        <v>23448</v>
      </c>
      <c r="H45" s="99">
        <v>22289</v>
      </c>
      <c r="I45" s="69">
        <f>H45/G45*100</f>
        <v>95.057147731149783</v>
      </c>
      <c r="J45" s="101">
        <f t="shared" si="2"/>
        <v>10.739214069799395</v>
      </c>
      <c r="K45" s="22">
        <f>H45/12/$G$5*100</f>
        <v>10.276164130935914</v>
      </c>
      <c r="L45" s="69">
        <f>K45/J45*100</f>
        <v>95.688232529364868</v>
      </c>
    </row>
    <row r="46" spans="1:12" ht="18" thickBot="1">
      <c r="I46" s="24"/>
      <c r="J46" s="24"/>
      <c r="K46" s="24"/>
      <c r="L46" s="24"/>
    </row>
    <row r="47" spans="1:12">
      <c r="A47" s="79"/>
      <c r="B47" s="80" t="s">
        <v>44</v>
      </c>
      <c r="C47" s="81"/>
      <c r="D47" s="81"/>
      <c r="E47" s="81"/>
      <c r="F47" s="81"/>
      <c r="G47" s="81"/>
      <c r="H47" s="81"/>
      <c r="I47" s="82"/>
      <c r="J47" s="82"/>
      <c r="K47" s="82"/>
      <c r="L47" s="83"/>
    </row>
    <row r="48" spans="1:12">
      <c r="A48" s="84" t="s">
        <v>57</v>
      </c>
      <c r="B48" s="85"/>
      <c r="C48" s="85"/>
      <c r="D48" s="85"/>
      <c r="E48" s="85"/>
      <c r="F48" s="85"/>
      <c r="G48" s="85"/>
      <c r="H48" s="85"/>
      <c r="I48" s="85"/>
      <c r="J48" s="85"/>
      <c r="K48" s="85"/>
      <c r="L48" s="86"/>
    </row>
    <row r="49" spans="1:12">
      <c r="A49" s="84" t="s">
        <v>58</v>
      </c>
      <c r="B49" s="85"/>
      <c r="C49" s="85"/>
      <c r="D49" s="85"/>
      <c r="E49" s="85"/>
      <c r="F49" s="85"/>
      <c r="G49" s="85"/>
      <c r="H49" s="85"/>
      <c r="I49" s="85"/>
      <c r="J49" s="85"/>
      <c r="K49" s="85"/>
      <c r="L49" s="86"/>
    </row>
    <row r="50" spans="1:12">
      <c r="A50" s="84" t="s">
        <v>59</v>
      </c>
      <c r="B50" s="85"/>
      <c r="C50" s="85"/>
      <c r="D50" s="85"/>
      <c r="E50" s="85"/>
      <c r="F50" s="85"/>
      <c r="G50" s="85"/>
      <c r="H50" s="85"/>
      <c r="I50" s="85"/>
      <c r="J50" s="85"/>
      <c r="K50" s="85"/>
      <c r="L50" s="86"/>
    </row>
    <row r="51" spans="1:12">
      <c r="A51" s="87" t="s">
        <v>60</v>
      </c>
      <c r="B51" s="88"/>
      <c r="C51" s="88"/>
      <c r="D51" s="88"/>
      <c r="E51" s="88"/>
      <c r="F51" s="88"/>
      <c r="G51" s="88"/>
      <c r="H51" s="88"/>
      <c r="I51" s="88"/>
      <c r="J51" s="88"/>
      <c r="K51" s="88"/>
      <c r="L51" s="89"/>
    </row>
    <row r="52" spans="1:12">
      <c r="A52" s="84" t="s">
        <v>61</v>
      </c>
      <c r="B52" s="90"/>
      <c r="C52" s="90"/>
      <c r="D52" s="90"/>
      <c r="E52" s="90"/>
      <c r="F52" s="90"/>
      <c r="G52" s="90"/>
      <c r="H52" s="90"/>
      <c r="I52" s="90"/>
      <c r="J52" s="90"/>
      <c r="K52" s="90"/>
      <c r="L52" s="86"/>
    </row>
    <row r="53" spans="1:12">
      <c r="A53" s="84" t="s">
        <v>62</v>
      </c>
      <c r="B53" s="90"/>
      <c r="C53" s="90"/>
      <c r="D53" s="90"/>
      <c r="E53" s="90"/>
      <c r="F53" s="90"/>
      <c r="G53" s="90"/>
      <c r="H53" s="90"/>
      <c r="I53" s="90"/>
      <c r="J53" s="90"/>
      <c r="K53" s="90"/>
      <c r="L53" s="86"/>
    </row>
    <row r="54" spans="1:12">
      <c r="A54" s="84" t="s">
        <v>63</v>
      </c>
      <c r="B54" s="85"/>
      <c r="C54" s="85"/>
      <c r="D54" s="85"/>
      <c r="E54" s="85"/>
      <c r="F54" s="85"/>
      <c r="G54" s="85"/>
      <c r="H54" s="85"/>
      <c r="I54" s="85"/>
      <c r="J54" s="85"/>
      <c r="K54" s="85"/>
      <c r="L54" s="86"/>
    </row>
    <row r="55" spans="1:12" ht="18" thickBot="1">
      <c r="A55" s="91" t="s">
        <v>64</v>
      </c>
      <c r="B55" s="92"/>
      <c r="C55" s="92"/>
      <c r="D55" s="92"/>
      <c r="E55" s="92"/>
      <c r="F55" s="92"/>
      <c r="G55" s="92"/>
      <c r="H55" s="92"/>
      <c r="I55" s="92"/>
      <c r="J55" s="92"/>
      <c r="K55" s="92"/>
      <c r="L55" s="93"/>
    </row>
    <row r="56" spans="1:12">
      <c r="A56" s="78"/>
      <c r="B56" s="78"/>
      <c r="C56" s="78"/>
      <c r="D56" s="78"/>
      <c r="E56" s="78"/>
      <c r="F56" s="78"/>
      <c r="G56" s="78"/>
      <c r="H56" s="78"/>
      <c r="I56" s="78"/>
      <c r="J56" s="78"/>
      <c r="K56" s="78"/>
    </row>
  </sheetData>
  <mergeCells count="14">
    <mergeCell ref="A55:L55"/>
    <mergeCell ref="A56:K56"/>
    <mergeCell ref="A54:L54"/>
    <mergeCell ref="I1:L1"/>
    <mergeCell ref="G13:I13"/>
    <mergeCell ref="I2:L2"/>
    <mergeCell ref="F3:H3"/>
    <mergeCell ref="F12:H12"/>
    <mergeCell ref="J13:L13"/>
    <mergeCell ref="A48:L48"/>
    <mergeCell ref="A49:L49"/>
    <mergeCell ref="A50:L50"/>
    <mergeCell ref="A52:L52"/>
    <mergeCell ref="A53:L53"/>
  </mergeCells>
  <phoneticPr fontId="2"/>
  <conditionalFormatting sqref="H5:H11">
    <cfRule type="cellIs" dxfId="26" priority="115" operator="equal">
      <formula>"-"</formula>
    </cfRule>
    <cfRule type="expression" dxfId="25" priority="116">
      <formula>H5&lt;=90</formula>
    </cfRule>
    <cfRule type="expression" dxfId="24" priority="117">
      <formula>H5&gt;=110</formula>
    </cfRule>
  </conditionalFormatting>
  <conditionalFormatting sqref="J15 J21">
    <cfRule type="cellIs" dxfId="23" priority="31" operator="equal">
      <formula>"-"</formula>
    </cfRule>
  </conditionalFormatting>
  <conditionalFormatting sqref="J16:J20 J22:J45">
    <cfRule type="cellIs" dxfId="22" priority="30" operator="equal">
      <formula>"-"</formula>
    </cfRule>
  </conditionalFormatting>
  <conditionalFormatting sqref="K15 K21">
    <cfRule type="cellIs" dxfId="21" priority="29" operator="equal">
      <formula>"-"</formula>
    </cfRule>
  </conditionalFormatting>
  <conditionalFormatting sqref="K16:K20 K22:K45">
    <cfRule type="cellIs" dxfId="20" priority="28" operator="equal">
      <formula>"-"</formula>
    </cfRule>
  </conditionalFormatting>
  <conditionalFormatting sqref="L15 L21">
    <cfRule type="cellIs" dxfId="19" priority="25" operator="equal">
      <formula>"-"</formula>
    </cfRule>
    <cfRule type="expression" dxfId="18" priority="26">
      <formula>L15&lt;=90</formula>
    </cfRule>
    <cfRule type="expression" dxfId="17" priority="27">
      <formula>L15&gt;=110</formula>
    </cfRule>
  </conditionalFormatting>
  <conditionalFormatting sqref="L16:L20 L22:L45">
    <cfRule type="cellIs" dxfId="16" priority="22" operator="equal">
      <formula>"-"</formula>
    </cfRule>
    <cfRule type="expression" dxfId="15" priority="23">
      <formula>L16&lt;=90</formula>
    </cfRule>
    <cfRule type="expression" dxfId="14" priority="24">
      <formula>L16&gt;=110</formula>
    </cfRule>
  </conditionalFormatting>
  <conditionalFormatting sqref="H15">
    <cfRule type="cellIs" dxfId="13" priority="21" operator="equal">
      <formula>"-"</formula>
    </cfRule>
  </conditionalFormatting>
  <conditionalFormatting sqref="H16:H20">
    <cfRule type="cellIs" dxfId="12" priority="20" operator="equal">
      <formula>"-"</formula>
    </cfRule>
  </conditionalFormatting>
  <conditionalFormatting sqref="H21">
    <cfRule type="cellIs" dxfId="11" priority="19" operator="equal">
      <formula>"-"</formula>
    </cfRule>
  </conditionalFormatting>
  <conditionalFormatting sqref="H22:H45">
    <cfRule type="cellIs" dxfId="10" priority="18" operator="equal">
      <formula>"-"</formula>
    </cfRule>
  </conditionalFormatting>
  <conditionalFormatting sqref="I15 I21">
    <cfRule type="cellIs" dxfId="9" priority="15" operator="equal">
      <formula>"-"</formula>
    </cfRule>
    <cfRule type="expression" dxfId="8" priority="16">
      <formula>I15&lt;=90</formula>
    </cfRule>
    <cfRule type="expression" dxfId="7" priority="17">
      <formula>I15&gt;=110</formula>
    </cfRule>
  </conditionalFormatting>
  <conditionalFormatting sqref="I16:I20 I22:I45">
    <cfRule type="cellIs" dxfId="6" priority="12" operator="equal">
      <formula>"-"</formula>
    </cfRule>
    <cfRule type="expression" dxfId="5" priority="13">
      <formula>I16&lt;=90</formula>
    </cfRule>
    <cfRule type="expression" dxfId="4" priority="14">
      <formula>I16&gt;=110</formula>
    </cfRule>
  </conditionalFormatting>
  <conditionalFormatting sqref="F15">
    <cfRule type="cellIs" dxfId="3" priority="4" operator="equal">
      <formula>"-"</formula>
    </cfRule>
  </conditionalFormatting>
  <conditionalFormatting sqref="F16:F20">
    <cfRule type="cellIs" dxfId="2" priority="3" operator="equal">
      <formula>"-"</formula>
    </cfRule>
  </conditionalFormatting>
  <conditionalFormatting sqref="F21">
    <cfRule type="cellIs" dxfId="1" priority="2" operator="equal">
      <formula>"-"</formula>
    </cfRule>
  </conditionalFormatting>
  <conditionalFormatting sqref="F22:F45">
    <cfRule type="cellIs" dxfId="0" priority="1" operator="equal">
      <formula>"-"</formula>
    </cfRule>
  </conditionalFormatting>
  <pageMargins left="0.82677165354330717" right="0.23622047244094491"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R４給付実績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美奈子</dc:creator>
  <cp:lastModifiedBy>林　敏康</cp:lastModifiedBy>
  <cp:lastPrinted>2023-09-08T00:44:06Z</cp:lastPrinted>
  <dcterms:created xsi:type="dcterms:W3CDTF">2021-04-13T23:36:08Z</dcterms:created>
  <dcterms:modified xsi:type="dcterms:W3CDTF">2023-09-11T01:53:17Z</dcterms:modified>
</cp:coreProperties>
</file>