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0101_総務部\02_行政経営課\02_財政係\142財政状況資料集\令和7年度\★HP公開用\"/>
    </mc:Choice>
  </mc:AlternateContent>
  <xr:revisionPtr revIDLastSave="0" documentId="13_ncr:1_{9FEE6E4E-9F46-413C-937D-A33359C006F3}"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CO34" i="10" s="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<sst xmlns="http://schemas.openxmlformats.org/spreadsheetml/2006/main" count="1174" uniqueCount="587">
  <si>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</si>
  <si>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</si>
  <si>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</si>
  <si>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</si>
  <si>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</si>
  <si>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</si>
  <si>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</si>
  <si>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</si>
  <si>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</si>
  <si>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</si>
  <si>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</si>
  <si>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</si>
  <si>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</si>
  <si>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</si>
  <si>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</si>
  <si>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</si>
  <si>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</si>
  <si>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</si>
  <si>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</si>
  <si>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</si>
  <si>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</si>
  <si>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</si>
  <si>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</si>
  <si>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</si>
  <si>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</si>
  <si>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</si>
  <si>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</si>
  <si>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</si>
  <si>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</si>
  <si>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</si>
  <si>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</si>
  <si>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</si>
  <si>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</si>
  <si>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</si>
  <si>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</si>
  <si>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</si>
  <si>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</si>
  <si>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</si>
  <si>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</si>
  <si>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</si>
  <si>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</si>
  <si>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</si>
  <si>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</si>
  <si>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</si>
  <si>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</si>
  <si>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</si>
  <si>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</si>
  <si>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</si>
  <si>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</si>
  <si>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</si>
  <si>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</si>
  <si>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</si>
  <si>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</si>
  <si>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</si>
  <si>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</si>
  <si>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</si>
  <si>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</si>
  <si>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</si>
  <si>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</si>
  <si>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</si>
  <si>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</si>
  <si>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</si>
  <si>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</si>
  <si>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</si>
  <si>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</si>
  <si>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</si>
  <si>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</si>
  <si>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</si>
  <si>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</si>
  <si>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</si>
  <si>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</si>
  <si>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</si>
  <si>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</si>
  <si>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</si>
  <si>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</si>
  <si>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</si>
  <si>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</si>
  <si>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</si>
  <si>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</si>
  <si>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</si>
  <si>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</si>
  <si>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</si>
  <si>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</si>
  <si>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</si>
  <si>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</si>
  <si>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</si>
  <si>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</si>
  <si>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</si>
  <si>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</si>
  <si>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</si>
  <si>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</si>
  <si>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</si>
  <si>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</si>
  <si>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</si>
  <si>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</si>
  <si>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</si>
  <si>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</si>
  <si>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</si>
  <si>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</si>
  <si>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</si>
  <si>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</si>
  <si>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</si>
  <si>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</si>
  <si>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</si>
  <si>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</si>
  <si>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</si>
  <si>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</si>
  <si>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</si>
  <si>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</si>
  <si>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</si>
  <si>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</si>
  <si>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</si>
  <si>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</si>
  <si>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</si>
  <si>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</si>
  <si>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</si>
  <si>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</si>
  <si>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</si>
  <si>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</si>
  <si>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</si>
  <si>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</si>
  <si>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</si>
  <si>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</si>
  <si>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</si>
  <si>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</si>
  <si>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</si>
  <si>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</si>
  <si>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</si>
  <si>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</si>
  <si>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</si>
  <si>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</si>
  <si>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</si>
  <si>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</si>
  <si>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</si>
  <si>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</si>
  <si>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</si>
  <si>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</si>
  <si>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</si>
  <si>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</si>
  <si>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</si>
  <si>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</si>
  <si>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</si>
  <si>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</si>
  <si>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</si>
  <si>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</si>
  <si>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</si>
  <si>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</si>
  <si>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</si>
  <si>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</si>
  <si>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</si>
  <si>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</si>
  <si>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</si>
  <si>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</si>
  <si>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</si>
  <si>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</si>
  <si>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</si>
  <si>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</si>
  <si>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</si>
  <si>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</si>
  <si>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</si>
  <si>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</si>
  <si>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</si>
  <si>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</si>
  <si>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</si>
  <si>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</si>
  <si>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</si>
  <si>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</si>
  <si>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</si>
  <si>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</si>
  <si>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</si>
  <si>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</si>
  <si>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</si>
  <si>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</si>
  <si>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</si>
  <si>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</si>
  <si>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</si>
  <si>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</si>
  <si>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</si>
  <si>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</si>
  <si>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</si>
  <si>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</si>
  <si>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</si>
  <si>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</si>
  <si>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</si>
  <si>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</si>
  <si>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</si>
  <si>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</si>
  <si>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</si>
  <si>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</si>
  <si>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</si>
  <si>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</si>
  <si>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</si>
  <si>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</si>
  <si>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</si>
  <si>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</si>
  <si>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</si>
  <si>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</si>
  <si>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</si>
  <si>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</si>
  <si>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</si>
  <si>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</si>
  <si>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</si>
  <si>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</si>
  <si>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岐阜県土岐市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</si>
  <si>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</si>
  <si>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</si>
  <si>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</si>
  <si>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</si>
  <si>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</si>
  <si>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</si>
  <si>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</si>
  <si>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</si>
  <si>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</si>
  <si>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</si>
  <si>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</si>
  <si>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</si>
  <si>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</si>
  <si>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</si>
  <si>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</si>
  <si>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</si>
  <si>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</si>
  <si>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</si>
  <si>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</si>
  <si>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</si>
  <si>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</si>
  <si>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</si>
  <si>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</si>
  <si>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</si>
  <si>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</si>
  <si>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</si>
  <si>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</si>
  <si>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</si>
  <si>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</si>
  <si>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</si>
  <si>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</si>
  <si>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</si>
  <si>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</si>
  <si>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</si>
  <si>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</si>
  <si>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</si>
  <si>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</si>
  <si>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</si>
  <si>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</si>
  <si>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</si>
  <si>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</si>
  <si>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</si>
  <si>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</si>
  <si>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</si>
  <si>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</si>
  <si>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</si>
  <si>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</si>
  <si>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</si>
  <si>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</si>
  <si>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</si>
  <si>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</si>
  <si>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</si>
  <si>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</si>
  <si>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</si>
  <si>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</si>
  <si>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</si>
  <si>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</si>
  <si>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</si>
  <si>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</si>
  <si>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</si>
  <si>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</si>
  <si>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</si>
  <si>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</si>
  <si>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</si>
  <si>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</si>
  <si>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</si>
  <si>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</si>
  <si>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</si>
  <si>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</si>
  <si>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</si>
  <si>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</si>
  <si>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</si>
  <si>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</si>
  <si>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</si>
  <si>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</si>
  <si>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</si>
  <si>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</si>
  <si>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</si>
  <si>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</si>
  <si>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</si>
  <si>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</si>
  <si>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</si>
  <si>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</si>
  <si>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</si>
  <si>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</si>
  <si>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</si>
  <si>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</si>
  <si>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</si>
  <si>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</si>
  <si>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</si>
  <si>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</si>
  <si>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</si>
  <si>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</si>
  <si>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</si>
  <si>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</si>
  <si>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</si>
  <si>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</si>
  <si>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</si>
  <si>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</si>
  <si>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</si>
  <si>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</si>
  <si>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</si>
  <si>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</si>
  <si>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</si>
  <si>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</si>
  <si>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</si>
  <si>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</si>
  <si>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</si>
  <si>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</si>
  <si>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</si>
  <si>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</si>
  <si>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</si>
  <si>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</si>
  <si>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</si>
  <si>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</si>
  <si>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</si>
  <si>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</si>
  <si>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</si>
  <si>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</si>
  <si>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</si>
  <si>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</si>
  <si>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</si>
  <si>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</si>
  <si>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</si>
  <si>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</si>
  <si>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</si>
  <si>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</si>
  <si>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</si>
  <si>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</si>
  <si>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</si>
  <si>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</si>
  <si>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</si>
  <si>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</si>
  <si>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</si>
  <si>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</si>
  <si>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</si>
  <si>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</si>
  <si>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</si>
  <si>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</si>
  <si>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</si>
  <si>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</si>
  <si>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</si>
  <si>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</si>
  <si>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</si>
  <si>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</si>
  <si>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</si>
  <si>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</si>
  <si>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</si>
  <si>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</si>
  <si>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</si>
  <si>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岐阜県土岐市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</si>
  <si>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</si>
  <si>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</si>
  <si>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</si>
  <si>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</si>
  <si>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</si>
  <si>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</si>
  <si>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</si>
  <si>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</si>
  <si>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</si>
  <si>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</si>
  <si>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</si>
  <si>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</si>
  <si>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</si>
  <si>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</si>
  <si>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</si>
  <si>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</si>
  <si>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</si>
  <si>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</si>
  <si>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</si>
  <si>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</si>
  <si>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</si>
  <si>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</si>
  <si>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</si>
  <si>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</si>
  <si>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</si>
  <si>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</si>
  <si>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</si>
  <si>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</si>
  <si>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</si>
  <si>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</si>
  <si>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</si>
  <si>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</si>
  <si>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</si>
  <si>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</si>
  <si>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</si>
  <si>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</si>
  <si>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介護保険特別会計（保険事業勘定）</t>
    <phoneticPr fontId="5"/>
  </si>
  <si>
    <t>土岐市・瑞浪市介護認定審査会特別会計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</si>
  <si>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</si>
  <si>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</si>
  <si>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</si>
  <si>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</si>
  <si>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</si>
  <si>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</si>
  <si>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</si>
  <si>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</si>
  <si>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</si>
  <si>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</si>
  <si>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</si>
  <si>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</si>
  <si>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</si>
  <si>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</si>
  <si>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</si>
  <si>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</si>
  <si>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</si>
  <si>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</si>
  <si>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</si>
  <si>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</si>
  <si>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</si>
  <si>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</si>
  <si>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</si>
  <si>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</si>
  <si>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</si>
  <si>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</si>
  <si>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</si>
  <si>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</si>
  <si>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</si>
  <si>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</si>
  <si>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</si>
  <si>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</si>
  <si>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</si>
  <si>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</si>
  <si>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</si>
  <si>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</si>
  <si>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</si>
  <si>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</si>
  <si>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</si>
  <si>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</si>
  <si>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</si>
  <si>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</si>
  <si>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</si>
  <si>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</si>
  <si>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</si>
  <si>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</si>
  <si>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</si>
  <si>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</si>
  <si>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</si>
  <si>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</si>
  <si>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</si>
  <si>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</si>
  <si>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</si>
  <si>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</si>
  <si>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</si>
  <si>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</si>
  <si>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</si>
  <si>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</si>
  <si>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</si>
  <si>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</si>
  <si>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</si>
  <si>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</si>
  <si>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</si>
  <si>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</si>
  <si>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</si>
  <si>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</si>
  <si>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</si>
  <si>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</si>
  <si>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</si>
  <si>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</si>
  <si>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</si>
  <si>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</si>
  <si>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</si>
  <si>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</si>
  <si>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</si>
  <si>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</si>
  <si>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</si>
  <si>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</si>
  <si>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</si>
  <si>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</si>
  <si>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</si>
  <si>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</si>
  <si>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</si>
  <si>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</si>
  <si>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</si>
  <si>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</si>
  <si>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</si>
  <si>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</si>
  <si>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</si>
  <si>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</si>
  <si>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</si>
  <si>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</si>
  <si>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</si>
  <si>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</si>
  <si>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</si>
  <si>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</si>
  <si>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</si>
  <si>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</si>
  <si>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</si>
  <si>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</si>
  <si>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</si>
  <si>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</si>
  <si>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</si>
  <si>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</si>
  <si>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</si>
  <si>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</si>
  <si>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</si>
  <si>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</si>
  <si>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</si>
  <si>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</si>
  <si>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</si>
  <si>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</si>
  <si>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</si>
  <si>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</si>
  <si>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</si>
  <si>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</si>
  <si>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</si>
  <si>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</si>
  <si>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</si>
  <si>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</si>
  <si>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</si>
  <si>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</si>
  <si>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</si>
  <si>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</si>
  <si>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</si>
  <si>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</si>
  <si>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</si>
  <si>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</si>
  <si>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</si>
  <si>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</si>
  <si>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</si>
  <si>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</si>
  <si>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</si>
  <si>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</si>
  <si>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</si>
  <si>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</si>
  <si>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</si>
  <si>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</si>
  <si>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</si>
  <si>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</si>
  <si>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1.30</t>
  </si>
  <si>
    <t>▲ 1.72</t>
  </si>
  <si>
    <t>▲ 1.20</t>
  </si>
  <si>
    <t>水道事業会計</t>
  </si>
  <si>
    <t>一般会計</t>
  </si>
  <si>
    <t>下水道事業会計</t>
  </si>
  <si>
    <t>介護保険特別会計（保険事業勘定）</t>
  </si>
  <si>
    <t>病院事業会計</t>
  </si>
  <si>
    <t>国民健康保険特別会計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</si>
  <si>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</si>
  <si>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</si>
  <si>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</si>
  <si>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</si>
  <si>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</si>
  <si>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</si>
  <si>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</si>
  <si>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</si>
  <si>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</si>
  <si>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</si>
  <si>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他会計から38百万円、基金から1,116百万円、財産区から167百万円繰入</t>
    <phoneticPr fontId="2"/>
  </si>
  <si>
    <t>土岐市文化振興事業団</t>
    <rPh sb="0" eb="3">
      <t>トキシ</t>
    </rPh>
    <rPh sb="3" eb="5">
      <t>ブンカ</t>
    </rPh>
    <rPh sb="5" eb="7">
      <t>シンコウ</t>
    </rPh>
    <rPh sb="7" eb="10">
      <t>ジギョウダン</t>
    </rPh>
    <phoneticPr fontId="10"/>
  </si>
  <si>
    <t>-</t>
    <phoneticPr fontId="10"/>
  </si>
  <si>
    <t>志野・織部</t>
    <rPh sb="0" eb="2">
      <t>シノ</t>
    </rPh>
    <rPh sb="3" eb="5">
      <t>オリベ</t>
    </rPh>
    <phoneticPr fontId="10"/>
  </si>
  <si>
    <t>岐阜県市町村職員退職手当組合</t>
  </si>
  <si>
    <t>東濃西部広域行政事務組合（一般会計）</t>
  </si>
  <si>
    <t>東濃西部広域行政事務組合（東濃西部ふるさと活性化基金特別会計）</t>
  </si>
  <si>
    <t>東濃西部広域行政事務組合（東濃看護専門学校事業特別会計）</t>
  </si>
  <si>
    <t>東濃西部広域行政事務組合（東濃西部少年センター事業特別会計）</t>
  </si>
  <si>
    <t>東濃西部広域行政事務組合（東濃地域医師確保奨学資金等貸付事業特別会計）</t>
  </si>
  <si>
    <t>東濃西部広域行政事務組合（東濃西部看護師修学資金貸付事業特別会計）</t>
  </si>
  <si>
    <t>東濃西部広域行政事務組合（東濃西部地域消費生活相談事業特別会計）</t>
  </si>
  <si>
    <t>岐阜県市町村会館組合</t>
  </si>
  <si>
    <t>土岐川防災ダム一部事務組合</t>
  </si>
  <si>
    <t>岐阜県後期高齢者医療広域連合（後期高齢者医療特別会計）</t>
  </si>
  <si>
    <t>東濃中部病院事務組合</t>
  </si>
  <si>
    <t>法適用企業</t>
    <rPh sb="0" eb="1">
      <t>ホウ</t>
    </rPh>
    <rPh sb="1" eb="3">
      <t>テキヨウ</t>
    </rPh>
    <rPh sb="3" eb="5">
      <t>キギョウ</t>
    </rPh>
    <phoneticPr fontId="10"/>
  </si>
  <si>
    <t>岐阜県後期高齢者医療広域連合（一般会計）</t>
    <phoneticPr fontId="2"/>
  </si>
  <si>
    <t>建設事業基金</t>
    <rPh sb="0" eb="2">
      <t>ケンセツ</t>
    </rPh>
    <rPh sb="2" eb="4">
      <t>ジギョウ</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</si>
  <si>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</si>
  <si>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ふるさと応援基金</t>
    <rPh sb="4" eb="6">
      <t>オウエン</t>
    </rPh>
    <rPh sb="6" eb="8">
      <t>キキン</t>
    </rPh>
    <phoneticPr fontId="5"/>
  </si>
  <si>
    <t>奨学基金</t>
    <rPh sb="0" eb="2">
      <t>ショウガク</t>
    </rPh>
    <rPh sb="2" eb="4">
      <t>キキン</t>
    </rPh>
    <phoneticPr fontId="5"/>
  </si>
  <si>
    <t>まちづくり基金</t>
    <rPh sb="5" eb="7">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</si>
  <si>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</si>
  <si>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</si>
  <si>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</si>
  <si>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（将来負担比率は過去３ヶ年「なし」のため、有形固定資産減価償却率との組合せによる分析はなし）</t>
    <rPh sb="1" eb="3">
      <t>ショウライ</t>
    </rPh>
    <rPh sb="3" eb="5">
      <t>フタン</t>
    </rPh>
    <rPh sb="5" eb="7">
      <t>ヒリツ</t>
    </rPh>
    <rPh sb="8" eb="10">
      <t>カコ</t>
    </rPh>
    <rPh sb="12" eb="13">
      <t>ネン</t>
    </rPh>
    <rPh sb="21" eb="23">
      <t>ユウケイ</t>
    </rPh>
    <rPh sb="23" eb="25">
      <t>コテイ</t>
    </rPh>
    <rPh sb="25" eb="27">
      <t>シサン</t>
    </rPh>
    <rPh sb="27" eb="29">
      <t>ゲンカ</t>
    </rPh>
    <rPh sb="29" eb="31">
      <t>ショウキャク</t>
    </rPh>
    <rPh sb="31" eb="32">
      <t>リツ</t>
    </rPh>
    <rPh sb="34" eb="36">
      <t>クミアワ</t>
    </rPh>
    <rPh sb="40" eb="42">
      <t>ブンセキ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</si>
  <si>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</si>
  <si>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</si>
  <si>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</si>
  <si>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</si>
  <si>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</si>
  <si>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</si>
  <si>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（将来負担比率は過去３ヶ年「なし」のため、実質公債費比率との組合せによる分析はなし）</t>
    <rPh sb="1" eb="3">
      <t>ショウライ</t>
    </rPh>
    <rPh sb="3" eb="5">
      <t>フタン</t>
    </rPh>
    <rPh sb="5" eb="7">
      <t>ヒリツ</t>
    </rPh>
    <rPh sb="8" eb="10">
      <t>カコ</t>
    </rPh>
    <rPh sb="12" eb="13">
      <t>ネン</t>
    </rPh>
    <rPh sb="21" eb="23">
      <t>ジッシツ</t>
    </rPh>
    <rPh sb="23" eb="26">
      <t>コウサイヒ</t>
    </rPh>
    <rPh sb="26" eb="28">
      <t>ヒリツ</t>
    </rPh>
    <rPh sb="30" eb="32">
      <t>クミアワ</t>
    </rPh>
    <rPh sb="36" eb="38">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</si>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</sst>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B1E393-4761-47D3-8F11-D78E156554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3AD-4E18-B2DC-E9BFC3FEF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86799</c:v>
                </c:pt>
                <c:pt idx="1">
                  <c:v>50306</c:v>
                </c:pt>
                <c:pt idx="2">
                  <c:v>46042</c:v>
                </c:pt>
                <c:pt idx="3">
                  <c:v>54558</c:v>
                </c:pt>
                <c:pt idx="4">
                  <c:v>61903</c:v>
                </c:pt>
              </c:numCache>
            </c:numRef>
          </c:val>
          <c:smooth val="0"/>
          <c:extLst>
            <c:ext xmlns:c16="http://schemas.microsoft.com/office/drawing/2014/chart" uri="{C3380CC4-5D6E-409C-BE32-E72D297353CC}">
              <c16:uniqueId val="{00000001-93AD-4E18-B2DC-E9BFC3FEFF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c:v>
                </c:pt>
                <c:pt idx="1">
                  <c:v>5.55</c:v>
                </c:pt>
                <c:pt idx="2">
                  <c:v>7.22</c:v>
                </c:pt>
                <c:pt idx="3">
                  <c:v>3.12</c:v>
                </c:pt>
                <c:pt idx="4">
                  <c:v>4.05</c:v>
                </c:pt>
              </c:numCache>
            </c:numRef>
          </c:val>
          <c:extLst>
            <c:ext xmlns:c16="http://schemas.microsoft.com/office/drawing/2014/chart" uri="{C3380CC4-5D6E-409C-BE32-E72D297353CC}">
              <c16:uniqueId val="{00000000-80FA-48A3-BB84-82538D4873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19.63</c:v>
                </c:pt>
                <c:pt idx="1">
                  <c:v>17.88</c:v>
                </c:pt>
                <c:pt idx="2">
                  <c:v>19.170000000000002</c:v>
                </c:pt>
                <c:pt idx="3">
                  <c:v>22.44</c:v>
                </c:pt>
                <c:pt idx="4">
                  <c:v>19.98</c:v>
                </c:pt>
              </c:numCache>
            </c:numRef>
          </c:val>
          <c:extLst>
            <c:ext xmlns:c16="http://schemas.microsoft.com/office/drawing/2014/chart" uri="{C3380CC4-5D6E-409C-BE32-E72D297353CC}">
              <c16:uniqueId val="{00000001-80FA-48A3-BB84-82538D4873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c:v>
                </c:pt>
                <c:pt idx="1">
                  <c:v>1.24</c:v>
                </c:pt>
                <c:pt idx="2">
                  <c:v>3.79</c:v>
                </c:pt>
                <c:pt idx="3">
                  <c:v>-1.72</c:v>
                </c:pt>
                <c:pt idx="4">
                  <c:v>-1.2</c:v>
                </c:pt>
              </c:numCache>
            </c:numRef>
          </c:val>
          <c:smooth val="0"/>
          <c:extLst>
            <c:ext xmlns:c16="http://schemas.microsoft.com/office/drawing/2014/chart" uri="{C3380CC4-5D6E-409C-BE32-E72D297353CC}">
              <c16:uniqueId val="{00000002-80FA-48A3-BB84-82538D4873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1ABE-4A22-8CE7-6A8A6B5857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BE-4A22-8CE7-6A8A6B585772}"/>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0.06</c:v>
                </c:pt>
                <c:pt idx="6">
                  <c:v>#N/A</c:v>
                </c:pt>
                <c:pt idx="7">
                  <c:v>0.03</c:v>
                </c:pt>
                <c:pt idx="8">
                  <c:v>#N/A</c:v>
                </c:pt>
                <c:pt idx="9">
                  <c:v>0.01</c:v>
                </c:pt>
              </c:numCache>
            </c:numRef>
          </c:val>
          <c:extLst>
            <c:ext xmlns:c16="http://schemas.microsoft.com/office/drawing/2014/chart" uri="{C3380CC4-5D6E-409C-BE32-E72D297353CC}">
              <c16:uniqueId val="{00000002-1ABE-4A22-8CE7-6A8A6B5857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0.13</c:v>
                </c:pt>
                <c:pt idx="6">
                  <c:v>#N/A</c:v>
                </c:pt>
                <c:pt idx="7">
                  <c:v>0.17</c:v>
                </c:pt>
                <c:pt idx="8">
                  <c:v>#N/A</c:v>
                </c:pt>
                <c:pt idx="9">
                  <c:v>0.18</c:v>
                </c:pt>
              </c:numCache>
            </c:numRef>
          </c:val>
          <c:extLst>
            <c:ext xmlns:c16="http://schemas.microsoft.com/office/drawing/2014/chart" uri="{C3380CC4-5D6E-409C-BE32-E72D297353CC}">
              <c16:uniqueId val="{00000003-1ABE-4A22-8CE7-6A8A6B58577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1.75</c:v>
                </c:pt>
                <c:pt idx="2">
                  <c:v>#N/A</c:v>
                </c:pt>
                <c:pt idx="3">
                  <c:v>1.47</c:v>
                </c:pt>
                <c:pt idx="4">
                  <c:v>#N/A</c:v>
                </c:pt>
                <c:pt idx="5">
                  <c:v>0.97</c:v>
                </c:pt>
                <c:pt idx="6">
                  <c:v>#N/A</c:v>
                </c:pt>
                <c:pt idx="7">
                  <c:v>0.94</c:v>
                </c:pt>
                <c:pt idx="8">
                  <c:v>#N/A</c:v>
                </c:pt>
                <c:pt idx="9">
                  <c:v>0.93</c:v>
                </c:pt>
              </c:numCache>
            </c:numRef>
          </c:val>
          <c:extLst>
            <c:ext xmlns:c16="http://schemas.microsoft.com/office/drawing/2014/chart" uri="{C3380CC4-5D6E-409C-BE32-E72D297353CC}">
              <c16:uniqueId val="{00000004-1ABE-4A22-8CE7-6A8A6B58577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7.0000000000000007E-2</c:v>
                </c:pt>
                <c:pt idx="6">
                  <c:v>#N/A</c:v>
                </c:pt>
                <c:pt idx="7">
                  <c:v>1.1399999999999999</c:v>
                </c:pt>
                <c:pt idx="8">
                  <c:v>#N/A</c:v>
                </c:pt>
                <c:pt idx="9">
                  <c:v>1.86</c:v>
                </c:pt>
              </c:numCache>
            </c:numRef>
          </c:val>
          <c:extLst>
            <c:ext xmlns:c16="http://schemas.microsoft.com/office/drawing/2014/chart" uri="{C3380CC4-5D6E-409C-BE32-E72D297353CC}">
              <c16:uniqueId val="{00000005-1ABE-4A22-8CE7-6A8A6B58577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2.87</c:v>
                </c:pt>
                <c:pt idx="2">
                  <c:v>#N/A</c:v>
                </c:pt>
                <c:pt idx="3">
                  <c:v>1.34</c:v>
                </c:pt>
                <c:pt idx="4">
                  <c:v>#N/A</c:v>
                </c:pt>
                <c:pt idx="5">
                  <c:v>1.52</c:v>
                </c:pt>
                <c:pt idx="6">
                  <c:v>#N/A</c:v>
                </c:pt>
                <c:pt idx="7">
                  <c:v>2.2400000000000002</c:v>
                </c:pt>
                <c:pt idx="8">
                  <c:v>#N/A</c:v>
                </c:pt>
                <c:pt idx="9">
                  <c:v>2.13</c:v>
                </c:pt>
              </c:numCache>
            </c:numRef>
          </c:val>
          <c:extLst>
            <c:ext xmlns:c16="http://schemas.microsoft.com/office/drawing/2014/chart" uri="{C3380CC4-5D6E-409C-BE32-E72D297353CC}">
              <c16:uniqueId val="{00000006-1ABE-4A22-8CE7-6A8A6B5857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c:v>
                </c:pt>
                <c:pt idx="2">
                  <c:v>#N/A</c:v>
                </c:pt>
                <c:pt idx="3">
                  <c:v>1.79</c:v>
                </c:pt>
                <c:pt idx="4">
                  <c:v>#N/A</c:v>
                </c:pt>
                <c:pt idx="5">
                  <c:v>2.52</c:v>
                </c:pt>
                <c:pt idx="6">
                  <c:v>#N/A</c:v>
                </c:pt>
                <c:pt idx="7">
                  <c:v>3.15</c:v>
                </c:pt>
                <c:pt idx="8">
                  <c:v>#N/A</c:v>
                </c:pt>
                <c:pt idx="9">
                  <c:v>3.27</c:v>
                </c:pt>
              </c:numCache>
            </c:numRef>
          </c:val>
          <c:extLst>
            <c:ext xmlns:c16="http://schemas.microsoft.com/office/drawing/2014/chart" uri="{C3380CC4-5D6E-409C-BE32-E72D297353CC}">
              <c16:uniqueId val="{00000007-1ABE-4A22-8CE7-6A8A6B5857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3.79</c:v>
                </c:pt>
                <c:pt idx="2">
                  <c:v>#N/A</c:v>
                </c:pt>
                <c:pt idx="3">
                  <c:v>3.57</c:v>
                </c:pt>
                <c:pt idx="4">
                  <c:v>#N/A</c:v>
                </c:pt>
                <c:pt idx="5">
                  <c:v>7.22</c:v>
                </c:pt>
                <c:pt idx="6">
                  <c:v>#N/A</c:v>
                </c:pt>
                <c:pt idx="7">
                  <c:v>3.12</c:v>
                </c:pt>
                <c:pt idx="8">
                  <c:v>#N/A</c:v>
                </c:pt>
                <c:pt idx="9">
                  <c:v>4.05</c:v>
                </c:pt>
              </c:numCache>
            </c:numRef>
          </c:val>
          <c:extLst>
            <c:ext xmlns:c16="http://schemas.microsoft.com/office/drawing/2014/chart" uri="{C3380CC4-5D6E-409C-BE32-E72D297353CC}">
              <c16:uniqueId val="{00000008-1ABE-4A22-8CE7-6A8A6B5857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7.74</c:v>
                </c:pt>
                <c:pt idx="2">
                  <c:v>#N/A</c:v>
                </c:pt>
                <c:pt idx="3">
                  <c:v>5.83</c:v>
                </c:pt>
                <c:pt idx="4">
                  <c:v>#N/A</c:v>
                </c:pt>
                <c:pt idx="5">
                  <c:v>4.97</c:v>
                </c:pt>
                <c:pt idx="6">
                  <c:v>#N/A</c:v>
                </c:pt>
                <c:pt idx="7">
                  <c:v>4.5999999999999996</c:v>
                </c:pt>
                <c:pt idx="8">
                  <c:v>#N/A</c:v>
                </c:pt>
                <c:pt idx="9">
                  <c:v>4.24</c:v>
                </c:pt>
              </c:numCache>
            </c:numRef>
          </c:val>
          <c:extLst>
            <c:ext xmlns:c16="http://schemas.microsoft.com/office/drawing/2014/chart" uri="{C3380CC4-5D6E-409C-BE32-E72D297353CC}">
              <c16:uniqueId val="{00000009-1ABE-4A22-8CE7-6A8A6B5857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2106</c:v>
                </c:pt>
                <c:pt idx="5">
                  <c:v>2098</c:v>
                </c:pt>
                <c:pt idx="8">
                  <c:v>2129</c:v>
                </c:pt>
                <c:pt idx="11">
                  <c:v>2141</c:v>
                </c:pt>
                <c:pt idx="14">
                  <c:v>2188</c:v>
                </c:pt>
              </c:numCache>
            </c:numRef>
          </c:val>
          <c:extLst>
            <c:ext xmlns:c16="http://schemas.microsoft.com/office/drawing/2014/chart" uri="{C3380CC4-5D6E-409C-BE32-E72D297353CC}">
              <c16:uniqueId val="{00000000-900B-4E17-8AA6-0430FD3AE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B-4E17-8AA6-0430FD3AE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900B-4E17-8AA6-0430FD3AE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3-900B-4E17-8AA6-0430FD3AE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938</c:v>
                </c:pt>
                <c:pt idx="3">
                  <c:v>934</c:v>
                </c:pt>
                <c:pt idx="6">
                  <c:v>791</c:v>
                </c:pt>
                <c:pt idx="9">
                  <c:v>712</c:v>
                </c:pt>
                <c:pt idx="12">
                  <c:v>773</c:v>
                </c:pt>
              </c:numCache>
            </c:numRef>
          </c:val>
          <c:extLst>
            <c:ext xmlns:c16="http://schemas.microsoft.com/office/drawing/2014/chart" uri="{C3380CC4-5D6E-409C-BE32-E72D297353CC}">
              <c16:uniqueId val="{00000004-900B-4E17-8AA6-0430FD3AE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B-4E17-8AA6-0430FD3AE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B-4E17-8AA6-0430FD3AE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1773</c:v>
                </c:pt>
                <c:pt idx="3">
                  <c:v>1929</c:v>
                </c:pt>
                <c:pt idx="6">
                  <c:v>1999</c:v>
                </c:pt>
                <c:pt idx="9">
                  <c:v>2024</c:v>
                </c:pt>
                <c:pt idx="12">
                  <c:v>1993</c:v>
                </c:pt>
              </c:numCache>
            </c:numRef>
          </c:val>
          <c:extLst>
            <c:ext xmlns:c16="http://schemas.microsoft.com/office/drawing/2014/chart" uri="{C3380CC4-5D6E-409C-BE32-E72D297353CC}">
              <c16:uniqueId val="{00000007-900B-4E17-8AA6-0430FD3AEF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606</c:v>
                </c:pt>
                <c:pt idx="2">
                  <c:v>#N/A</c:v>
                </c:pt>
                <c:pt idx="3">
                  <c:v>#N/A</c:v>
                </c:pt>
                <c:pt idx="4">
                  <c:v>766</c:v>
                </c:pt>
                <c:pt idx="5">
                  <c:v>#N/A</c:v>
                </c:pt>
                <c:pt idx="6">
                  <c:v>#N/A</c:v>
                </c:pt>
                <c:pt idx="7">
                  <c:v>662</c:v>
                </c:pt>
                <c:pt idx="8">
                  <c:v>#N/A</c:v>
                </c:pt>
                <c:pt idx="9">
                  <c:v>#N/A</c:v>
                </c:pt>
                <c:pt idx="10">
                  <c:v>596</c:v>
                </c:pt>
                <c:pt idx="11">
                  <c:v>#N/A</c:v>
                </c:pt>
                <c:pt idx="12">
                  <c:v>#N/A</c:v>
                </c:pt>
                <c:pt idx="13">
                  <c:v>583</c:v>
                </c:pt>
                <c:pt idx="14">
                  <c:v>#N/A</c:v>
                </c:pt>
              </c:numCache>
            </c:numRef>
          </c:val>
          <c:smooth val="0"/>
          <c:extLst>
            <c:ext xmlns:c16="http://schemas.microsoft.com/office/drawing/2014/chart" uri="{C3380CC4-5D6E-409C-BE32-E72D297353CC}">
              <c16:uniqueId val="{00000008-900B-4E17-8AA6-0430FD3AEF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19211</c:v>
                </c:pt>
                <c:pt idx="5">
                  <c:v>19163</c:v>
                </c:pt>
                <c:pt idx="8">
                  <c:v>18802</c:v>
                </c:pt>
                <c:pt idx="11">
                  <c:v>18127</c:v>
                </c:pt>
                <c:pt idx="14">
                  <c:v>17769</c:v>
                </c:pt>
              </c:numCache>
            </c:numRef>
          </c:val>
          <c:extLst>
            <c:ext xmlns:c16="http://schemas.microsoft.com/office/drawing/2014/chart" uri="{C3380CC4-5D6E-409C-BE32-E72D297353CC}">
              <c16:uniqueId val="{00000000-19A9-4BFF-80E1-65F4C60278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3281</c:v>
                </c:pt>
                <c:pt idx="5">
                  <c:v>4697</c:v>
                </c:pt>
                <c:pt idx="8">
                  <c:v>4348</c:v>
                </c:pt>
                <c:pt idx="11">
                  <c:v>4168</c:v>
                </c:pt>
                <c:pt idx="14">
                  <c:v>4216</c:v>
                </c:pt>
              </c:numCache>
            </c:numRef>
          </c:val>
          <c:extLst>
            <c:ext xmlns:c16="http://schemas.microsoft.com/office/drawing/2014/chart" uri="{C3380CC4-5D6E-409C-BE32-E72D297353CC}">
              <c16:uniqueId val="{00000001-19A9-4BFF-80E1-65F4C60278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7891</c:v>
                </c:pt>
                <c:pt idx="5">
                  <c:v>8209</c:v>
                </c:pt>
                <c:pt idx="8">
                  <c:v>9083</c:v>
                </c:pt>
                <c:pt idx="11">
                  <c:v>9242</c:v>
                </c:pt>
                <c:pt idx="14">
                  <c:v>8556</c:v>
                </c:pt>
              </c:numCache>
            </c:numRef>
          </c:val>
          <c:extLst>
            <c:ext xmlns:c16="http://schemas.microsoft.com/office/drawing/2014/chart" uri="{C3380CC4-5D6E-409C-BE32-E72D297353CC}">
              <c16:uniqueId val="{00000002-19A9-4BFF-80E1-65F4C60278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A9-4BFF-80E1-65F4C60278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A9-4BFF-80E1-65F4C60278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A9-4BFF-80E1-65F4C60278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4472</c:v>
                </c:pt>
                <c:pt idx="3">
                  <c:v>4450</c:v>
                </c:pt>
                <c:pt idx="6">
                  <c:v>4441</c:v>
                </c:pt>
                <c:pt idx="9">
                  <c:v>4431</c:v>
                </c:pt>
                <c:pt idx="12">
                  <c:v>4449</c:v>
                </c:pt>
              </c:numCache>
            </c:numRef>
          </c:val>
          <c:extLst>
            <c:ext xmlns:c16="http://schemas.microsoft.com/office/drawing/2014/chart" uri="{C3380CC4-5D6E-409C-BE32-E72D297353CC}">
              <c16:uniqueId val="{00000006-19A9-4BFF-80E1-65F4C60278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32</c:v>
                </c:pt>
                <c:pt idx="12">
                  <c:v>227</c:v>
                </c:pt>
              </c:numCache>
            </c:numRef>
          </c:val>
          <c:extLst>
            <c:ext xmlns:c16="http://schemas.microsoft.com/office/drawing/2014/chart" uri="{C3380CC4-5D6E-409C-BE32-E72D297353CC}">
              <c16:uniqueId val="{00000007-19A9-4BFF-80E1-65F4C60278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7110</c:v>
                </c:pt>
                <c:pt idx="3">
                  <c:v>6259</c:v>
                </c:pt>
                <c:pt idx="6">
                  <c:v>5244</c:v>
                </c:pt>
                <c:pt idx="9">
                  <c:v>4369</c:v>
                </c:pt>
                <c:pt idx="12">
                  <c:v>4106</c:v>
                </c:pt>
              </c:numCache>
            </c:numRef>
          </c:val>
          <c:extLst>
            <c:ext xmlns:c16="http://schemas.microsoft.com/office/drawing/2014/chart" uri="{C3380CC4-5D6E-409C-BE32-E72D297353CC}">
              <c16:uniqueId val="{00000008-19A9-4BFF-80E1-65F4C60278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19A9-4BFF-80E1-65F4C60278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18591</c:v>
                </c:pt>
                <c:pt idx="3">
                  <c:v>18819</c:v>
                </c:pt>
                <c:pt idx="6">
                  <c:v>18693</c:v>
                </c:pt>
                <c:pt idx="9">
                  <c:v>18073</c:v>
                </c:pt>
                <c:pt idx="12">
                  <c:v>17651</c:v>
                </c:pt>
              </c:numCache>
            </c:numRef>
          </c:val>
          <c:extLst>
            <c:ext xmlns:c16="http://schemas.microsoft.com/office/drawing/2014/chart" uri="{C3380CC4-5D6E-409C-BE32-E72D297353CC}">
              <c16:uniqueId val="{0000000A-19A9-4BFF-80E1-65F4C60278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A9-4BFF-80E1-65F4C60278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2667</c:v>
                </c:pt>
                <c:pt idx="1">
                  <c:v>3020</c:v>
                </c:pt>
                <c:pt idx="2">
                  <c:v>2724</c:v>
                </c:pt>
              </c:numCache>
            </c:numRef>
          </c:val>
          <c:extLst>
            <c:ext xmlns:c16="http://schemas.microsoft.com/office/drawing/2014/chart" uri="{C3380CC4-5D6E-409C-BE32-E72D297353CC}">
              <c16:uniqueId val="{00000000-CF92-48B5-8445-4815D1EA34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1257</c:v>
                </c:pt>
                <c:pt idx="1">
                  <c:v>1259</c:v>
                </c:pt>
                <c:pt idx="2">
                  <c:v>1324</c:v>
                </c:pt>
              </c:numCache>
            </c:numRef>
          </c:val>
          <c:extLst>
            <c:ext xmlns:c16="http://schemas.microsoft.com/office/drawing/2014/chart" uri="{C3380CC4-5D6E-409C-BE32-E72D297353CC}">
              <c16:uniqueId val="{00000001-CF92-48B5-8445-4815D1EA34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3378</c:v>
                </c:pt>
                <c:pt idx="1">
                  <c:v>3140</c:v>
                </c:pt>
                <c:pt idx="2">
                  <c:v>2616</c:v>
                </c:pt>
              </c:numCache>
            </c:numRef>
          </c:val>
          <c:extLst>
            <c:ext xmlns:c16="http://schemas.microsoft.com/office/drawing/2014/chart" uri="{C3380CC4-5D6E-409C-BE32-E72D297353CC}">
              <c16:uniqueId val="{00000002-CF92-48B5-8445-4815D1EA34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{A78CC4BC-EEF7-42E7-8CB2-1276D9A54A54}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80D-4C5E-A960-450D05932D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{1E3BE96B-6459-4B38-B58B-2C881E4826C2}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D-4C5E-A960-450D05932D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{FAAB4106-6BAB-4780-99F8-0904AF2D5557}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D-4C5E-A960-450D05932D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{311C796A-E816-49EE-ABED-C3E54254E300}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D-4C5E-A960-450D05932D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{82274472-D9F1-4988-8BFD-98BC458F96A0}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D-4C5E-A960-450D05932D9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{8EF52560-63DB-4D86-97D1-0FA435BFAA7D}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80D-4C5E-A960-450D05932D9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{EA2C3298-459F-4E07-998A-CF25D299D078}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80D-4C5E-A960-450D05932D9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{684A3114-E45E-4700-9FBC-C8DA54BBD010}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80D-4C5E-A960-450D05932D9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{FD0678FE-B5ED-46F7-BF67-8589E790ECCE}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80D-4C5E-A960-450D05932D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58.7</c:v>
                </c:pt>
                <c:pt idx="16">
                  <c:v>60.3</c:v>
                </c:pt>
                <c:pt idx="24">
                  <c:v>61.9</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0D-4C5E-A960-450D05932D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{F36FD304-7BD8-4FEE-A709-DA1CDB7BD44E}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80D-4C5E-A960-450D05932D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{B5006C30-8D9F-4C8D-ACB7-62821828EF04}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D-4C5E-A960-450D05932D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{8CD1225B-5E2B-4DA5-B0E7-2AA25DB978F3}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D-4C5E-A960-450D05932D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{82A26E29-DAE8-4297-A052-7BC8012C2A43}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D-4C5E-A960-450D05932D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{3511B3B9-5C43-4401-B750-B7B3EF680D35}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D-4C5E-A960-450D05932D9C}"/>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{41CBE291-160E-4DA7-9698-3DFECFBBBF31}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80D-4C5E-A960-450D05932D9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{290825C4-11F8-4C5E-9576-134957198D5A}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80D-4C5E-A960-450D05932D9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{FF8F23E2-E891-44D0-AFAD-F963B6EAC0D6}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80D-4C5E-A960-450D05932D9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{995A8796-FCD9-4E9B-9AD0-547C2FFEDF10}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80D-4C5E-A960-450D05932D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E80D-4C5E-A960-450D05932D9C}"/>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{54C61C07-99A5-4FD0-A95E-88826CEA2113}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4C9-427A-8049-92FED49E14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{92A287D4-05D5-4A84-995A-23386EA7D72C}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C9-427A-8049-92FED49E14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{F13A0747-075F-41C4-B269-B9649E70A1DF}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C9-427A-8049-92FED49E14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{8912AA13-4DEF-4916-9633-4FD50BD94FF1}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C9-427A-8049-92FED49E14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{68A1BBCF-152E-483B-B042-B1204D88132D}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C9-427A-8049-92FED49E143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{CD4935EB-72FC-4E57-8A98-1CE232BFA165}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4C9-427A-8049-92FED49E143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{D323AD9B-CBD5-440E-8AEC-09A435532FF9}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4C9-427A-8049-92FED49E143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{4BA81D74-EA94-4542-A7E8-58EFCE46C91F}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4C9-427A-8049-92FED49E143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{B538B8D4-4530-4C38-9D27-D665023C3AB6}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4C9-427A-8049-92FED49E14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5.6</c:v>
                </c:pt>
                <c:pt idx="16">
                  <c:v>5.8</c:v>
                </c:pt>
                <c:pt idx="24">
                  <c:v>5.6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4C9-427A-8049-92FED49E1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{0F1459A8-3ECB-41A9-A8D6-2065970B20C5}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4C9-427A-8049-92FED49E14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{66415025-0063-4888-87CF-28E29CA2E826}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C9-427A-8049-92FED49E14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{4954188F-DCB8-4A6C-A633-EB565D2D1C1D}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C9-427A-8049-92FED49E14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{A21325C7-68EA-40A7-84BB-86E6C05DB107}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C9-427A-8049-92FED49E14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{C7AD5D01-15E8-4A84-B17F-768416A354D4}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C9-427A-8049-92FED49E143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{F5C2BBDF-F48A-4710-999E-C2A0364830AE}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4C9-427A-8049-92FED49E143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{8D1AA0C4-0015-4F92-8619-26DFB6BDB1D5}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4C9-427A-8049-92FED49E143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{3D54CB8B-E043-4AAC-860B-958E31F33D1B}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4C9-427A-8049-92FED49E143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{5CFDE75E-8963-447B-A1C7-77456D23402D}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4C9-427A-8049-92FED49E14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84C9-427A-8049-92FED49E1439}"/>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当市の地場産業である陶磁器産業は、安価な外国製品の流入等により出荷額が減少し税収にも影響を与えていることから、財政力指数は類似団体平均を下回っている。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年度は、販路開拓を進め地場産業の活性化を図りつつ、企業誘致や創業者支援により新産業の振興を進めた結果、基準財政収入額における固定資産税が増加した。財政力指数としては前年度から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減少しているが、今後も同程度の数値で推移することが見込まれる。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経常経費に充当された一般財源の総額は、東濃中部病院事務組合負担金等の補助費等が減少したことにより、前年度比約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億円減少した。経常一般財源の総額も地方交付税や臨時財政対策債発行額が減少したことにより、前年度比約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億円減少したものので、経常収支比率は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今後も企業誘致の推進など新たな財源確保に努めるとともに、経費の節減・事務事業の見直し等による健全な財政運営に努める。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3352"/>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63</xdr:row>
      <xdr:rowOff>128778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3439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3439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51562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4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人当たり人件費・物件費等決算額は類似団体平均と比較して下回っており、前年度より</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円減少した。令和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年度は新型コロナワクチン接種委託料等の減少により物件費が減少したため、人口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人当たり人件費・物件費等決算額が減少している。</a:t>
          </a:r>
        </a:p>
        <a:p>
          <a:r>
            <a:rPr kumimoji="1" lang="ja-JP" altLang="en-US" sz="1300">
              <a:latin typeface="ＭＳ Ｐゴシック" panose="020B0600070205080204" pitchFamily="50" charset="-128"/>
              <a:ea typeface="ＭＳ Ｐゴシック" panose="020B0600070205080204" pitchFamily="50" charset="-128"/>
            </a:rPr>
            <a:t>今後も公共施設の統廃合や、ＡＩ・ＲＰＡや電子申請の導入、テレワークの推進など行政サービスのデジタル化を推進することにより、限られた財源や人員を効率的かつ効果的に活用し、最小の経費で最大の効果をあげられ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137643</xdr:rowOff>
    </xdr:from>
    <xdr:to>
      <xdr:col>23</xdr:col>
      <xdr:colOff>133350</xdr:colOff>
      <xdr:row>82</xdr:row>
      <xdr:rowOff>141866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9654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59085</xdr:rowOff>
    </xdr:from>
    <xdr:to>
      <xdr:col>19</xdr:col>
      <xdr:colOff>133350</xdr:colOff>
      <xdr:row>82</xdr:row>
      <xdr:rowOff>141866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7985"/>
          <a:ext cx="889000" cy="8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158474</xdr:rowOff>
    </xdr:from>
    <xdr:to>
      <xdr:col>15</xdr:col>
      <xdr:colOff>82550</xdr:colOff>
      <xdr:row>82</xdr:row>
      <xdr:rowOff>59085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924"/>
          <a:ext cx="889000" cy="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42521</xdr:rowOff>
    </xdr:from>
    <xdr:to>
      <xdr:col>11</xdr:col>
      <xdr:colOff>31750</xdr:colOff>
      <xdr:row>81</xdr:row>
      <xdr:rowOff>158474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9971"/>
          <a:ext cx="889000" cy="1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86843</xdr:rowOff>
    </xdr:from>
    <xdr:to>
      <xdr:col>23</xdr:col>
      <xdr:colOff>184150</xdr:colOff>
      <xdr:row>83</xdr:row>
      <xdr:rowOff>16993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103370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91066</xdr:rowOff>
    </xdr:from>
    <xdr:to>
      <xdr:col>19</xdr:col>
      <xdr:colOff>184150</xdr:colOff>
      <xdr:row>83</xdr:row>
      <xdr:rowOff>21216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8285</xdr:rowOff>
    </xdr:from>
    <xdr:to>
      <xdr:col>15</xdr:col>
      <xdr:colOff>133350</xdr:colOff>
      <xdr:row>82</xdr:row>
      <xdr:rowOff>109885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107674</xdr:rowOff>
    </xdr:from>
    <xdr:to>
      <xdr:col>11</xdr:col>
      <xdr:colOff>82550</xdr:colOff>
      <xdr:row>82</xdr:row>
      <xdr:rowOff>37824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163171</xdr:rowOff>
    </xdr:from>
    <xdr:to>
      <xdr:col>7</xdr:col>
      <xdr:colOff>31750</xdr:colOff>
      <xdr:row>81</xdr:row>
      <xdr:rowOff>93321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103498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となった。これは新規職員の採用増やラスパイレス指数算出のための経験年数階層の変動によるものである。今後も給与の適正化に努め、現在の水準を維持していく。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48986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88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人となった。ごみ処理施設、し尿処理施設や認定こども園など直営施設が多いため、類似団体平均を上回っている。住民サービスの質の向上を図ることを目的に、平成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年度には養護老人ホームを、令和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年度より病院事業について指定管理者制度を導入した。</a:t>
          </a:r>
        </a:p>
        <a:p>
          <a:r>
            <a:rPr kumimoji="1" lang="ja-JP" altLang="en-US" sz="1300">
              <a:latin typeface="ＭＳ Ｐゴシック" panose="020B0600070205080204" pitchFamily="50" charset="-128"/>
              <a:ea typeface="ＭＳ Ｐゴシック" panose="020B0600070205080204" pitchFamily="50" charset="-128"/>
            </a:rPr>
            <a:t>今後は指定管理者制度の導入に加え、公共施設等総合管理計画に基づき公共施設自体の統廃合も検討し、人員の効率的な配置を推進していく。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125836</xdr:rowOff>
    </xdr:from>
    <xdr:to>
      <xdr:col>81</xdr:col>
      <xdr:colOff>44450</xdr:colOff>
      <xdr:row>64</xdr:row>
      <xdr:rowOff>162031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863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63500</xdr:rowOff>
    </xdr:from>
    <xdr:to>
      <xdr:col>77</xdr:col>
      <xdr:colOff>44450</xdr:colOff>
      <xdr:row>64</xdr:row>
      <xdr:rowOff>125836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3630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39370</xdr:rowOff>
    </xdr:from>
    <xdr:to>
      <xdr:col>72</xdr:col>
      <xdr:colOff>203200</xdr:colOff>
      <xdr:row>64</xdr:row>
      <xdr:rowOff>63500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71544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111231</xdr:rowOff>
    </xdr:from>
    <xdr:to>
      <xdr:col>81</xdr:col>
      <xdr:colOff>95250</xdr:colOff>
      <xdr:row>65</xdr:row>
      <xdr:rowOff>41381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83308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75036</xdr:rowOff>
    </xdr:from>
    <xdr:to>
      <xdr:col>77</xdr:col>
      <xdr:colOff>95250</xdr:colOff>
      <xdr:row>65</xdr:row>
      <xdr:rowOff>5186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161413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12700</xdr:rowOff>
    </xdr:from>
    <xdr:to>
      <xdr:col>73</xdr:col>
      <xdr:colOff>44450</xdr:colOff>
      <xdr:row>64</xdr:row>
      <xdr:rowOff>114300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20744</xdr:rowOff>
    </xdr:from>
    <xdr:to>
      <xdr:col>64</xdr:col>
      <xdr:colOff>152400</xdr:colOff>
      <xdr:row>64</xdr:row>
      <xdr:rowOff>122344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107121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年度から令和元年度にかけて実施した新庁舎建設等の大型建設事業の起債償還の開始により令和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年度の実質公債費率がピークとなったものの、新たに算入対象となった令和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年度標準財政規模が、算入終了となった令和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本市は交付税措置のある起債を優先的に発行しているが、今後もこの方針を維持し、実質公債費比率の上昇を抑制していく。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115062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533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134366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134366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115062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年度に補償金免除で高金利の地方債を繰上償還したことにより地方債の残高が減り、将来負担比率がない状態となっている。今後も引き続き財政の健全化に努めていく。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％増加の</a:t>
          </a:r>
          <a:r>
            <a:rPr kumimoji="1" lang="en-US" altLang="ja-JP" sz="1200">
              <a:latin typeface="ＭＳ Ｐゴシック" panose="020B0600070205080204" pitchFamily="50" charset="-128"/>
              <a:ea typeface="ＭＳ Ｐゴシック" panose="020B0600070205080204" pitchFamily="50" charset="-128"/>
            </a:rPr>
            <a:t>30.8</a:t>
          </a:r>
          <a:r>
            <a:rPr kumimoji="1" lang="ja-JP" altLang="en-US" sz="1200">
              <a:latin typeface="ＭＳ Ｐゴシック" panose="020B0600070205080204" pitchFamily="50" charset="-128"/>
              <a:ea typeface="ＭＳ Ｐゴシック" panose="020B0600070205080204" pitchFamily="50" charset="-128"/>
            </a:rPr>
            <a:t>％となった。経常的な人件費の増加と、臨時財政対策債の抑制や地方交付税の減少により、経常収支比率は増加となった。本市は類似団体と比較して直営施設が多く職員数が多いため、人件費に係る経常収支比率は類似団体平均を大きく上回る状況が恒常化している。公共施設の統廃合による人員配置の適正化、</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などの導入や働き方改革の推進による時間外勤務の削減に努め、人件費の抑制を図っていく。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38</xdr:row>
      <xdr:rowOff>113937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094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55154</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02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55154</xdr:rowOff>
    </xdr:from>
    <xdr:to>
      <xdr:col>15</xdr:col>
      <xdr:colOff>98425</xdr:colOff>
      <xdr:row>39</xdr:row>
      <xdr:rowOff>14333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025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39</xdr:row>
      <xdr:rowOff>14333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0043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63137</xdr:rowOff>
    </xdr:from>
    <xdr:to>
      <xdr:col>24</xdr:col>
      <xdr:colOff>76200</xdr:colOff>
      <xdr:row>38</xdr:row>
      <xdr:rowOff>164737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35214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xdr:rowOff>
    </xdr:from>
    <xdr:to>
      <xdr:col>15</xdr:col>
      <xdr:colOff>149225</xdr:colOff>
      <xdr:row>38</xdr:row>
      <xdr:rowOff>105954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90731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134983</xdr:rowOff>
    </xdr:from>
    <xdr:to>
      <xdr:col>11</xdr:col>
      <xdr:colOff>60325</xdr:colOff>
      <xdr:row>39</xdr:row>
      <xdr:rowOff>65133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49910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を下回っているが、物価高騰等の影響から、前年度から物件費は増加している。本市はごみ・し尿収集を直営で行っていることや認定こども園等が多いため、委託料が少ない一方で、人件費が類似団体平均を大きく上回っている。今後も引き続き事務事業の見直し等を進める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14</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5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157480</xdr:rowOff>
    </xdr:from>
    <xdr:to>
      <xdr:col>73</xdr:col>
      <xdr:colOff>180975</xdr:colOff>
      <xdr:row>13</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1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157480</xdr:rowOff>
    </xdr:from>
    <xdr:to>
      <xdr:col>69</xdr:col>
      <xdr:colOff>92075</xdr:colOff>
      <xdr:row>13</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1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106680</xdr:rowOff>
    </xdr:from>
    <xdr:to>
      <xdr:col>69</xdr:col>
      <xdr:colOff>142875</xdr:colOff>
      <xdr:row>13</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％となった。一般財源等の増加率が扶助費に係る経常経費の増加率を上回ったためであり、類似団体平均も下回った。引き続き審査の適正化や健康増進事業等を推進し、扶助費の抑制を図っていく。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変化がない。その他に係る経常収支比率が類似団体平均を大きく上回っているのは、繰出金が大きな要因である。病院事業の運営経費や、公共下水道の整備に多額の費用が必要なため、それに伴い繰出金も多くなっているが、繰出金の対象となる各事業会計の企業債の償還が順調に進んでいるため、今後は減少の見込みである。病院事業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年度より指定管理者制度を導入したため、今後は住民サービスの質を維持しつつ経営の効率化が期待される。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1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0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％となった。東濃中部病院事務組合負担金の減少により、補助費等が減少したためであり、類似団体平均も下回っている。今後も補助金の見直しや廃止を進め、補助費等の抑制に努める。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888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％となった。公債費の減少により経常収支比率が減少したためであり、類似団体平均も下回っている。今後も地方債を財源とする普通建設費の内容を十分に精査し地方債発行額の抑制に努めていく。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02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％となった。類似団体平均が増加したことも相まって、今年度は類似団体平均を下回った。主に補助費等が減となったことによるものである。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718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6004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77</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600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14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147879</xdr:rowOff>
    </xdr:from>
    <xdr:to>
      <xdr:col>29</xdr:col>
      <xdr:colOff>127000</xdr:colOff>
      <xdr:row>15</xdr:row>
      <xdr:rowOff>32512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5804"/>
          <a:ext cx="647700" cy="5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32512</xdr:rowOff>
    </xdr:from>
    <xdr:to>
      <xdr:col>26</xdr:col>
      <xdr:colOff>50800</xdr:colOff>
      <xdr:row>15</xdr:row>
      <xdr:rowOff>70136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1887"/>
          <a:ext cx="6985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70136</xdr:rowOff>
    </xdr:from>
    <xdr:to>
      <xdr:col>22</xdr:col>
      <xdr:colOff>114300</xdr:colOff>
      <xdr:row>15</xdr:row>
      <xdr:rowOff>110026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9511"/>
          <a:ext cx="698500" cy="3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110026</xdr:rowOff>
    </xdr:from>
    <xdr:to>
      <xdr:col>18</xdr:col>
      <xdr:colOff>177800</xdr:colOff>
      <xdr:row>16</xdr:row>
      <xdr:rowOff>61792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9401"/>
          <a:ext cx="6985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97079</xdr:rowOff>
    </xdr:from>
    <xdr:to>
      <xdr:col>29</xdr:col>
      <xdr:colOff>177800</xdr:colOff>
      <xdr:row>15</xdr:row>
      <xdr:rowOff>27229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113606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153162</xdr:rowOff>
    </xdr:from>
    <xdr:to>
      <xdr:col>26</xdr:col>
      <xdr:colOff>101600</xdr:colOff>
      <xdr:row>15</xdr:row>
      <xdr:rowOff>83312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93489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19336</xdr:rowOff>
    </xdr:from>
    <xdr:to>
      <xdr:col>22</xdr:col>
      <xdr:colOff>165100</xdr:colOff>
      <xdr:row>15</xdr:row>
      <xdr:rowOff>120936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131113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59226</xdr:rowOff>
    </xdr:from>
    <xdr:to>
      <xdr:col>19</xdr:col>
      <xdr:colOff>38100</xdr:colOff>
      <xdr:row>15</xdr:row>
      <xdr:rowOff>160826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171003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10992</xdr:rowOff>
    </xdr:from>
    <xdr:to>
      <xdr:col>15</xdr:col>
      <xdr:colOff>101600</xdr:colOff>
      <xdr:row>16</xdr:row>
      <xdr:rowOff>112592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325131</xdr:rowOff>
    </xdr:from>
    <xdr:to>
      <xdr:col>29</xdr:col>
      <xdr:colOff>127000</xdr:colOff>
      <xdr:row>35</xdr:row>
      <xdr:rowOff>327841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5481"/>
          <a:ext cx="6477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291984</xdr:rowOff>
    </xdr:from>
    <xdr:to>
      <xdr:col>26</xdr:col>
      <xdr:colOff>50800</xdr:colOff>
      <xdr:row>35</xdr:row>
      <xdr:rowOff>325131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2334"/>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238393</xdr:rowOff>
    </xdr:from>
    <xdr:to>
      <xdr:col>22</xdr:col>
      <xdr:colOff>114300</xdr:colOff>
      <xdr:row>35</xdr:row>
      <xdr:rowOff>291984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48743"/>
          <a:ext cx="698500" cy="5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238393</xdr:rowOff>
    </xdr:from>
    <xdr:to>
      <xdr:col>18</xdr:col>
      <xdr:colOff>177800</xdr:colOff>
      <xdr:row>35</xdr:row>
      <xdr:rowOff>332380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48743"/>
          <a:ext cx="698500" cy="9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277041</xdr:rowOff>
    </xdr:from>
    <xdr:to>
      <xdr:col>29</xdr:col>
      <xdr:colOff>177800</xdr:colOff>
      <xdr:row>36</xdr:row>
      <xdr:rowOff>35741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249118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274331</xdr:rowOff>
    </xdr:from>
    <xdr:to>
      <xdr:col>26</xdr:col>
      <xdr:colOff>101600</xdr:colOff>
      <xdr:row>36</xdr:row>
      <xdr:rowOff>33031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17808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241184</xdr:rowOff>
    </xdr:from>
    <xdr:to>
      <xdr:col>22</xdr:col>
      <xdr:colOff>165100</xdr:colOff>
      <xdr:row>35</xdr:row>
      <xdr:rowOff>342784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187593</xdr:rowOff>
    </xdr:from>
    <xdr:to>
      <xdr:col>19</xdr:col>
      <xdr:colOff>38100</xdr:colOff>
      <xdr:row>35</xdr:row>
      <xdr:rowOff>289193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6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281580</xdr:rowOff>
    </xdr:from>
    <xdr:to>
      <xdr:col>15</xdr:col>
      <xdr:colOff>101600</xdr:colOff>
      <xdr:row>36</xdr:row>
      <xdr:rowOff>40280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9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25057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147606</xdr:rowOff>
    </xdr:from>
    <xdr:to>
      <xdr:col>24</xdr:col>
      <xdr:colOff>63500</xdr:colOff>
      <xdr:row>34</xdr:row>
      <xdr:rowOff>14503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5456"/>
          <a:ext cx="8382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14503</xdr:rowOff>
    </xdr:from>
    <xdr:to>
      <xdr:col>19</xdr:col>
      <xdr:colOff>177800</xdr:colOff>
      <xdr:row>34</xdr:row>
      <xdr:rowOff>51441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3803"/>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51441</xdr:rowOff>
    </xdr:from>
    <xdr:to>
      <xdr:col>15</xdr:col>
      <xdr:colOff>50800</xdr:colOff>
      <xdr:row>34</xdr:row>
      <xdr:rowOff>81940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0741"/>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81940</xdr:rowOff>
    </xdr:from>
    <xdr:to>
      <xdr:col>10</xdr:col>
      <xdr:colOff>114300</xdr:colOff>
      <xdr:row>36</xdr:row>
      <xdr:rowOff>14732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1240"/>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96806</xdr:rowOff>
    </xdr:from>
    <xdr:to>
      <xdr:col>24</xdr:col>
      <xdr:colOff>114300</xdr:colOff>
      <xdr:row>34</xdr:row>
      <xdr:rowOff>26956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119683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135153</xdr:rowOff>
    </xdr:from>
    <xdr:to>
      <xdr:col>20</xdr:col>
      <xdr:colOff>38100</xdr:colOff>
      <xdr:row>34</xdr:row>
      <xdr:rowOff>65303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81830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641</xdr:rowOff>
    </xdr:from>
    <xdr:to>
      <xdr:col>15</xdr:col>
      <xdr:colOff>101600</xdr:colOff>
      <xdr:row>34</xdr:row>
      <xdr:rowOff>102241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118768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31140</xdr:rowOff>
    </xdr:from>
    <xdr:to>
      <xdr:col>10</xdr:col>
      <xdr:colOff>165100</xdr:colOff>
      <xdr:row>34</xdr:row>
      <xdr:rowOff>132740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149267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135382</xdr:rowOff>
    </xdr:from>
    <xdr:to>
      <xdr:col>6</xdr:col>
      <xdr:colOff>38100</xdr:colOff>
      <xdr:row>36</xdr:row>
      <xdr:rowOff>65532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82059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83933</xdr:rowOff>
    </xdr:from>
    <xdr:to>
      <xdr:col>24</xdr:col>
      <xdr:colOff>63500</xdr:colOff>
      <xdr:row>57</xdr:row>
      <xdr:rowOff>126702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56583"/>
          <a:ext cx="838200" cy="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83933</xdr:rowOff>
    </xdr:from>
    <xdr:to>
      <xdr:col>19</xdr:col>
      <xdr:colOff>177800</xdr:colOff>
      <xdr:row>58</xdr:row>
      <xdr:rowOff>3259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6583"/>
          <a:ext cx="889000" cy="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3259</xdr:rowOff>
    </xdr:from>
    <xdr:to>
      <xdr:col>15</xdr:col>
      <xdr:colOff>50800</xdr:colOff>
      <xdr:row>58</xdr:row>
      <xdr:rowOff>66211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7359"/>
          <a:ext cx="889000" cy="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66211</xdr:rowOff>
    </xdr:from>
    <xdr:to>
      <xdr:col>10</xdr:col>
      <xdr:colOff>114300</xdr:colOff>
      <xdr:row>58</xdr:row>
      <xdr:rowOff>78642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0311"/>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75902</xdr:rowOff>
    </xdr:from>
    <xdr:to>
      <xdr:col>24</xdr:col>
      <xdr:colOff>114300</xdr:colOff>
      <xdr:row>58</xdr:row>
      <xdr:rowOff>6052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54329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33133</xdr:rowOff>
    </xdr:from>
    <xdr:to>
      <xdr:col>20</xdr:col>
      <xdr:colOff>38100</xdr:colOff>
      <xdr:row>57</xdr:row>
      <xdr:rowOff>134733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125860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123909</xdr:rowOff>
    </xdr:from>
    <xdr:to>
      <xdr:col>15</xdr:col>
      <xdr:colOff>101600</xdr:colOff>
      <xdr:row>58</xdr:row>
      <xdr:rowOff>54059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45186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15411</xdr:rowOff>
    </xdr:from>
    <xdr:to>
      <xdr:col>10</xdr:col>
      <xdr:colOff>165100</xdr:colOff>
      <xdr:row>58</xdr:row>
      <xdr:rowOff>117011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27842</xdr:rowOff>
    </xdr:from>
    <xdr:to>
      <xdr:col>6</xdr:col>
      <xdr:colOff>38100</xdr:colOff>
      <xdr:row>58</xdr:row>
      <xdr:rowOff>129442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120569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96083</xdr:rowOff>
    </xdr:from>
    <xdr:to>
      <xdr:col>24</xdr:col>
      <xdr:colOff>63500</xdr:colOff>
      <xdr:row>77</xdr:row>
      <xdr:rowOff>125253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7733"/>
          <a:ext cx="8382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124521</xdr:rowOff>
    </xdr:from>
    <xdr:to>
      <xdr:col>19</xdr:col>
      <xdr:colOff>177800</xdr:colOff>
      <xdr:row>77</xdr:row>
      <xdr:rowOff>125253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617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124521</xdr:rowOff>
    </xdr:from>
    <xdr:to>
      <xdr:col>15</xdr:col>
      <xdr:colOff>50800</xdr:colOff>
      <xdr:row>78</xdr:row>
      <xdr:rowOff>20737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6171"/>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20737</xdr:rowOff>
    </xdr:from>
    <xdr:to>
      <xdr:col>10</xdr:col>
      <xdr:colOff>114300</xdr:colOff>
      <xdr:row>78</xdr:row>
      <xdr:rowOff>21696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3837"/>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45283</xdr:rowOff>
    </xdr:from>
    <xdr:to>
      <xdr:col>24</xdr:col>
      <xdr:colOff>114300</xdr:colOff>
      <xdr:row>77</xdr:row>
      <xdr:rowOff>146883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23710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74453</xdr:rowOff>
    </xdr:from>
    <xdr:to>
      <xdr:col>20</xdr:col>
      <xdr:colOff>38100</xdr:colOff>
      <xdr:row>78</xdr:row>
      <xdr:rowOff>4603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167180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73721</xdr:rowOff>
    </xdr:from>
    <xdr:to>
      <xdr:col>15</xdr:col>
      <xdr:colOff>101600</xdr:colOff>
      <xdr:row>78</xdr:row>
      <xdr:rowOff>3871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141387</xdr:rowOff>
    </xdr:from>
    <xdr:to>
      <xdr:col>10</xdr:col>
      <xdr:colOff>165100</xdr:colOff>
      <xdr:row>78</xdr:row>
      <xdr:rowOff>71537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62664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142346</xdr:rowOff>
    </xdr:from>
    <xdr:to>
      <xdr:col>6</xdr:col>
      <xdr:colOff>38100</xdr:colOff>
      <xdr:row>78</xdr:row>
      <xdr:rowOff>72496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63623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129212</xdr:rowOff>
    </xdr:from>
    <xdr:to>
      <xdr:col>24</xdr:col>
      <xdr:colOff>63500</xdr:colOff>
      <xdr:row>98</xdr:row>
      <xdr:rowOff>22899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59862"/>
          <a:ext cx="8382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2339</xdr:rowOff>
    </xdr:from>
    <xdr:to>
      <xdr:col>19</xdr:col>
      <xdr:colOff>177800</xdr:colOff>
      <xdr:row>98</xdr:row>
      <xdr:rowOff>22899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32989"/>
          <a:ext cx="889000" cy="1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2339</xdr:rowOff>
    </xdr:from>
    <xdr:to>
      <xdr:col>15</xdr:col>
      <xdr:colOff>50800</xdr:colOff>
      <xdr:row>98</xdr:row>
      <xdr:rowOff>152815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2989"/>
          <a:ext cx="889000" cy="3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149816</xdr:rowOff>
    </xdr:from>
    <xdr:to>
      <xdr:col>10</xdr:col>
      <xdr:colOff>114300</xdr:colOff>
      <xdr:row>98</xdr:row>
      <xdr:rowOff>152815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51916"/>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78412</xdr:rowOff>
    </xdr:from>
    <xdr:to>
      <xdr:col>24</xdr:col>
      <xdr:colOff>114300</xdr:colOff>
      <xdr:row>98</xdr:row>
      <xdr:rowOff>8562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56839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143549</xdr:rowOff>
    </xdr:from>
    <xdr:to>
      <xdr:col>20</xdr:col>
      <xdr:colOff>38100</xdr:colOff>
      <xdr:row>98</xdr:row>
      <xdr:rowOff>73699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64826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122989</xdr:rowOff>
    </xdr:from>
    <xdr:to>
      <xdr:col>15</xdr:col>
      <xdr:colOff>101600</xdr:colOff>
      <xdr:row>97</xdr:row>
      <xdr:rowOff>53139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44266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102015</xdr:rowOff>
    </xdr:from>
    <xdr:to>
      <xdr:col>10</xdr:col>
      <xdr:colOff>165100</xdr:colOff>
      <xdr:row>99</xdr:row>
      <xdr:rowOff>32165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99016</xdr:rowOff>
    </xdr:from>
    <xdr:to>
      <xdr:col>6</xdr:col>
      <xdr:colOff>38100</xdr:colOff>
      <xdr:row>99</xdr:row>
      <xdr:rowOff>29166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20293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148561</xdr:rowOff>
    </xdr:from>
    <xdr:to>
      <xdr:col>55</xdr:col>
      <xdr:colOff>0</xdr:colOff>
      <xdr:row>37</xdr:row>
      <xdr:rowOff>170463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92211"/>
          <a:ext cx="838200" cy="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148561</xdr:rowOff>
    </xdr:from>
    <xdr:to>
      <xdr:col>50</xdr:col>
      <xdr:colOff>114300</xdr:colOff>
      <xdr:row>38</xdr:row>
      <xdr:rowOff>127203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92211"/>
          <a:ext cx="8890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131808</xdr:rowOff>
    </xdr:from>
    <xdr:to>
      <xdr:col>45</xdr:col>
      <xdr:colOff>177800</xdr:colOff>
      <xdr:row>38</xdr:row>
      <xdr:rowOff>127203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46758"/>
          <a:ext cx="889000" cy="1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131808</xdr:rowOff>
    </xdr:from>
    <xdr:to>
      <xdr:col>41</xdr:col>
      <xdr:colOff>50800</xdr:colOff>
      <xdr:row>38</xdr:row>
      <xdr:rowOff>94045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46758"/>
          <a:ext cx="889000" cy="1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119663</xdr:rowOff>
    </xdr:from>
    <xdr:to>
      <xdr:col>55</xdr:col>
      <xdr:colOff>50800</xdr:colOff>
      <xdr:row>38</xdr:row>
      <xdr:rowOff>49812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3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98090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97761</xdr:rowOff>
    </xdr:from>
    <xdr:to>
      <xdr:col>50</xdr:col>
      <xdr:colOff>165100</xdr:colOff>
      <xdr:row>38</xdr:row>
      <xdr:rowOff>27911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19038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3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76403</xdr:rowOff>
    </xdr:from>
    <xdr:to>
      <xdr:col>46</xdr:col>
      <xdr:colOff>38100</xdr:colOff>
      <xdr:row>39</xdr:row>
      <xdr:rowOff>6553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169130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81008</xdr:rowOff>
    </xdr:from>
    <xdr:to>
      <xdr:col>41</xdr:col>
      <xdr:colOff>101600</xdr:colOff>
      <xdr:row>32</xdr:row>
      <xdr:rowOff>11158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2285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43245</xdr:rowOff>
    </xdr:from>
    <xdr:to>
      <xdr:col>36</xdr:col>
      <xdr:colOff>165100</xdr:colOff>
      <xdr:row>38</xdr:row>
      <xdr:rowOff>144845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135972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110820</xdr:rowOff>
    </xdr:from>
    <xdr:to>
      <xdr:col>55</xdr:col>
      <xdr:colOff>0</xdr:colOff>
      <xdr:row>56</xdr:row>
      <xdr:rowOff>19326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40570"/>
          <a:ext cx="8382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19326</xdr:rowOff>
    </xdr:from>
    <xdr:to>
      <xdr:col>50</xdr:col>
      <xdr:colOff>114300</xdr:colOff>
      <xdr:row>56</xdr:row>
      <xdr:rowOff>112029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20526"/>
          <a:ext cx="889000" cy="9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65611</xdr:rowOff>
    </xdr:from>
    <xdr:to>
      <xdr:col>45</xdr:col>
      <xdr:colOff>177800</xdr:colOff>
      <xdr:row>56</xdr:row>
      <xdr:rowOff>112029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66811"/>
          <a:ext cx="889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11260</xdr:rowOff>
    </xdr:from>
    <xdr:to>
      <xdr:col>41</xdr:col>
      <xdr:colOff>50800</xdr:colOff>
      <xdr:row>56</xdr:row>
      <xdr:rowOff>65611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269560"/>
          <a:ext cx="889000" cy="39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60020</xdr:rowOff>
    </xdr:from>
    <xdr:to>
      <xdr:col>55</xdr:col>
      <xdr:colOff>50800</xdr:colOff>
      <xdr:row>55</xdr:row>
      <xdr:rowOff>161620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82897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139976</xdr:rowOff>
    </xdr:from>
    <xdr:to>
      <xdr:col>50</xdr:col>
      <xdr:colOff>165100</xdr:colOff>
      <xdr:row>56</xdr:row>
      <xdr:rowOff>70126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86653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61229</xdr:rowOff>
    </xdr:from>
    <xdr:to>
      <xdr:col>46</xdr:col>
      <xdr:colOff>38100</xdr:colOff>
      <xdr:row>56</xdr:row>
      <xdr:rowOff>162829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153956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14811</xdr:rowOff>
    </xdr:from>
    <xdr:to>
      <xdr:col>41</xdr:col>
      <xdr:colOff>101600</xdr:colOff>
      <xdr:row>56</xdr:row>
      <xdr:rowOff>116411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107538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131910</xdr:rowOff>
    </xdr:from>
    <xdr:to>
      <xdr:col>36</xdr:col>
      <xdr:colOff>165100</xdr:colOff>
      <xdr:row>54</xdr:row>
      <xdr:rowOff>62060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78587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9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94208</xdr:rowOff>
    </xdr:from>
    <xdr:to>
      <xdr:col>55</xdr:col>
      <xdr:colOff>0</xdr:colOff>
      <xdr:row>77</xdr:row>
      <xdr:rowOff>23704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24408"/>
          <a:ext cx="8382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23704</xdr:rowOff>
    </xdr:from>
    <xdr:to>
      <xdr:col>50</xdr:col>
      <xdr:colOff>114300</xdr:colOff>
      <xdr:row>78</xdr:row>
      <xdr:rowOff>89866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225354"/>
          <a:ext cx="889000" cy="2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29287</xdr:rowOff>
    </xdr:from>
    <xdr:to>
      <xdr:col>45</xdr:col>
      <xdr:colOff>177800</xdr:colOff>
      <xdr:row>78</xdr:row>
      <xdr:rowOff>89866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0238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14218</xdr:rowOff>
    </xdr:from>
    <xdr:to>
      <xdr:col>41</xdr:col>
      <xdr:colOff>50800</xdr:colOff>
      <xdr:row>78</xdr:row>
      <xdr:rowOff>29287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701518"/>
          <a:ext cx="889000" cy="7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43408</xdr:rowOff>
    </xdr:from>
    <xdr:to>
      <xdr:col>55</xdr:col>
      <xdr:colOff>50800</xdr:colOff>
      <xdr:row>76</xdr:row>
      <xdr:rowOff>145008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66286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144354</xdr:rowOff>
    </xdr:from>
    <xdr:to>
      <xdr:col>50</xdr:col>
      <xdr:colOff>165100</xdr:colOff>
      <xdr:row>77</xdr:row>
      <xdr:rowOff>74504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1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9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39066</xdr:rowOff>
    </xdr:from>
    <xdr:to>
      <xdr:col>46</xdr:col>
      <xdr:colOff>38100</xdr:colOff>
      <xdr:row>78</xdr:row>
      <xdr:rowOff>140666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131793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149937</xdr:rowOff>
    </xdr:from>
    <xdr:to>
      <xdr:col>41</xdr:col>
      <xdr:colOff>101600</xdr:colOff>
      <xdr:row>78</xdr:row>
      <xdr:rowOff>80087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71214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4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134868</xdr:rowOff>
    </xdr:from>
    <xdr:to>
      <xdr:col>36</xdr:col>
      <xdr:colOff>165100</xdr:colOff>
      <xdr:row>74</xdr:row>
      <xdr:rowOff>65018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6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81545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4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127966</xdr:rowOff>
    </xdr:from>
    <xdr:to>
      <xdr:col>55</xdr:col>
      <xdr:colOff>0</xdr:colOff>
      <xdr:row>96</xdr:row>
      <xdr:rowOff>130277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87166"/>
          <a:ext cx="8382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78346</xdr:rowOff>
    </xdr:from>
    <xdr:to>
      <xdr:col>50</xdr:col>
      <xdr:colOff>114300</xdr:colOff>
      <xdr:row>96</xdr:row>
      <xdr:rowOff>130277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37546"/>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78346</xdr:rowOff>
    </xdr:from>
    <xdr:to>
      <xdr:col>45</xdr:col>
      <xdr:colOff>177800</xdr:colOff>
      <xdr:row>96</xdr:row>
      <xdr:rowOff>132917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37546"/>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90157</xdr:rowOff>
    </xdr:from>
    <xdr:to>
      <xdr:col>41</xdr:col>
      <xdr:colOff>50800</xdr:colOff>
      <xdr:row>96</xdr:row>
      <xdr:rowOff>132917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49357"/>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77166</xdr:rowOff>
    </xdr:from>
    <xdr:to>
      <xdr:col>55</xdr:col>
      <xdr:colOff>50800</xdr:colOff>
      <xdr:row>97</xdr:row>
      <xdr:rowOff>7316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55593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79477</xdr:rowOff>
    </xdr:from>
    <xdr:to>
      <xdr:col>50</xdr:col>
      <xdr:colOff>165100</xdr:colOff>
      <xdr:row>97</xdr:row>
      <xdr:rowOff>9627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26154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27546</xdr:rowOff>
    </xdr:from>
    <xdr:to>
      <xdr:col>46</xdr:col>
      <xdr:colOff>38100</xdr:colOff>
      <xdr:row>96</xdr:row>
      <xdr:rowOff>129146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82117</xdr:rowOff>
    </xdr:from>
    <xdr:to>
      <xdr:col>41</xdr:col>
      <xdr:colOff>101600</xdr:colOff>
      <xdr:row>97</xdr:row>
      <xdr:rowOff>12267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39357</xdr:rowOff>
    </xdr:from>
    <xdr:to>
      <xdr:col>36</xdr:col>
      <xdr:colOff>165100</xdr:colOff>
      <xdr:row>96</xdr:row>
      <xdr:rowOff>140957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157484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80676</xdr:rowOff>
    </xdr:from>
    <xdr:to>
      <xdr:col>85</xdr:col>
      <xdr:colOff>127000</xdr:colOff>
      <xdr:row>38</xdr:row>
      <xdr:rowOff>108999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95776"/>
          <a:ext cx="8382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19754</xdr:rowOff>
    </xdr:from>
    <xdr:to>
      <xdr:col>81</xdr:col>
      <xdr:colOff>50800</xdr:colOff>
      <xdr:row>38</xdr:row>
      <xdr:rowOff>108999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34854"/>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19754</xdr:rowOff>
    </xdr:from>
    <xdr:to>
      <xdr:col>76</xdr:col>
      <xdr:colOff>114300</xdr:colOff>
      <xdr:row>38</xdr:row>
      <xdr:rowOff>84402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34854"/>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84402</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99502"/>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29876</xdr:rowOff>
    </xdr:from>
    <xdr:to>
      <xdr:col>85</xdr:col>
      <xdr:colOff>177800</xdr:colOff>
      <xdr:row>38</xdr:row>
      <xdr:rowOff>131476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160702</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58199</xdr:rowOff>
    </xdr:from>
    <xdr:to>
      <xdr:col>81</xdr:col>
      <xdr:colOff>101600</xdr:colOff>
      <xdr:row>38</xdr:row>
      <xdr:rowOff>159799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150926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6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140403</xdr:rowOff>
    </xdr:from>
    <xdr:to>
      <xdr:col>76</xdr:col>
      <xdr:colOff>165100</xdr:colOff>
      <xdr:row>38</xdr:row>
      <xdr:rowOff>70554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840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87080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33602</xdr:rowOff>
    </xdr:from>
    <xdr:to>
      <xdr:col>72</xdr:col>
      <xdr:colOff>38100</xdr:colOff>
      <xdr:row>38</xdr:row>
      <xdr:rowOff>135202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126329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21301</xdr:rowOff>
    </xdr:from>
    <xdr:to>
      <xdr:col>85</xdr:col>
      <xdr:colOff>127000</xdr:colOff>
      <xdr:row>76</xdr:row>
      <xdr:rowOff>21530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515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21301</xdr:rowOff>
    </xdr:from>
    <xdr:to>
      <xdr:col>81</xdr:col>
      <xdr:colOff>50800</xdr:colOff>
      <xdr:row>76</xdr:row>
      <xdr:rowOff>33564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5150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33564</xdr:rowOff>
    </xdr:from>
    <xdr:to>
      <xdr:col>76</xdr:col>
      <xdr:colOff>114300</xdr:colOff>
      <xdr:row>76</xdr:row>
      <xdr:rowOff>63528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63764"/>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63528</xdr:rowOff>
    </xdr:from>
    <xdr:to>
      <xdr:col>71</xdr:col>
      <xdr:colOff>177800</xdr:colOff>
      <xdr:row>76</xdr:row>
      <xdr:rowOff>113902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93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142180</xdr:rowOff>
    </xdr:from>
    <xdr:to>
      <xdr:col>85</xdr:col>
      <xdr:colOff>177800</xdr:colOff>
      <xdr:row>76</xdr:row>
      <xdr:rowOff>72330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120607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141952</xdr:rowOff>
    </xdr:from>
    <xdr:to>
      <xdr:col>81</xdr:col>
      <xdr:colOff>101600</xdr:colOff>
      <xdr:row>76</xdr:row>
      <xdr:rowOff>72101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00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154214</xdr:rowOff>
    </xdr:from>
    <xdr:to>
      <xdr:col>76</xdr:col>
      <xdr:colOff>165100</xdr:colOff>
      <xdr:row>76</xdr:row>
      <xdr:rowOff>84364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75491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12728</xdr:rowOff>
    </xdr:from>
    <xdr:to>
      <xdr:col>72</xdr:col>
      <xdr:colOff>38100</xdr:colOff>
      <xdr:row>76</xdr:row>
      <xdr:rowOff>114328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105455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63102</xdr:rowOff>
    </xdr:from>
    <xdr:to>
      <xdr:col>67</xdr:col>
      <xdr:colOff>101600</xdr:colOff>
      <xdr:row>76</xdr:row>
      <xdr:rowOff>164702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155829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144884</xdr:rowOff>
    </xdr:from>
    <xdr:to>
      <xdr:col>85</xdr:col>
      <xdr:colOff>127000</xdr:colOff>
      <xdr:row>98</xdr:row>
      <xdr:rowOff>79660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75534"/>
          <a:ext cx="838200" cy="10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138292</xdr:rowOff>
    </xdr:from>
    <xdr:to>
      <xdr:col>81</xdr:col>
      <xdr:colOff>50800</xdr:colOff>
      <xdr:row>97</xdr:row>
      <xdr:rowOff>144884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6894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138292</xdr:rowOff>
    </xdr:from>
    <xdr:to>
      <xdr:col>76</xdr:col>
      <xdr:colOff>114300</xdr:colOff>
      <xdr:row>98</xdr:row>
      <xdr:rowOff>61939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8942"/>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61939</xdr:rowOff>
    </xdr:from>
    <xdr:to>
      <xdr:col>71</xdr:col>
      <xdr:colOff>177800</xdr:colOff>
      <xdr:row>98</xdr:row>
      <xdr:rowOff>106159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4039"/>
          <a:ext cx="889000" cy="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28860</xdr:rowOff>
    </xdr:from>
    <xdr:to>
      <xdr:col>85</xdr:col>
      <xdr:colOff>177800</xdr:colOff>
      <xdr:row>98</xdr:row>
      <xdr:rowOff>130460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115237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94084</xdr:rowOff>
    </xdr:from>
    <xdr:to>
      <xdr:col>81</xdr:col>
      <xdr:colOff>101600</xdr:colOff>
      <xdr:row>98</xdr:row>
      <xdr:rowOff>24234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87492</xdr:rowOff>
    </xdr:from>
    <xdr:to>
      <xdr:col>76</xdr:col>
      <xdr:colOff>165100</xdr:colOff>
      <xdr:row>98</xdr:row>
      <xdr:rowOff>17642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11139</xdr:rowOff>
    </xdr:from>
    <xdr:to>
      <xdr:col>72</xdr:col>
      <xdr:colOff>38100</xdr:colOff>
      <xdr:row>98</xdr:row>
      <xdr:rowOff>112739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103866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55359</xdr:rowOff>
    </xdr:from>
    <xdr:to>
      <xdr:col>67</xdr:col>
      <xdr:colOff>101600</xdr:colOff>
      <xdr:row>98</xdr:row>
      <xdr:rowOff>156959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148086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119949</xdr:rowOff>
    </xdr:from>
    <xdr:to>
      <xdr:col>116</xdr:col>
      <xdr:colOff>63500</xdr:colOff>
      <xdr:row>36</xdr:row>
      <xdr:rowOff>119812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120699"/>
          <a:ext cx="8382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119949</xdr:rowOff>
    </xdr:from>
    <xdr:to>
      <xdr:col>111</xdr:col>
      <xdr:colOff>177800</xdr:colOff>
      <xdr:row>36</xdr:row>
      <xdr:rowOff>72263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20699"/>
          <a:ext cx="8890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39527</xdr:rowOff>
    </xdr:from>
    <xdr:to>
      <xdr:col>107</xdr:col>
      <xdr:colOff>50800</xdr:colOff>
      <xdr:row>36</xdr:row>
      <xdr:rowOff>72263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11727"/>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39527</xdr:rowOff>
    </xdr:from>
    <xdr:to>
      <xdr:col>102</xdr:col>
      <xdr:colOff>114300</xdr:colOff>
      <xdr:row>36</xdr:row>
      <xdr:rowOff>61976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211727"/>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69012</xdr:rowOff>
    </xdr:from>
    <xdr:to>
      <xdr:col>116</xdr:col>
      <xdr:colOff>114300</xdr:colOff>
      <xdr:row>36</xdr:row>
      <xdr:rowOff>170612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91889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69149</xdr:rowOff>
    </xdr:from>
    <xdr:to>
      <xdr:col>112</xdr:col>
      <xdr:colOff>38100</xdr:colOff>
      <xdr:row>35</xdr:row>
      <xdr:rowOff>170749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15826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21463</xdr:rowOff>
    </xdr:from>
    <xdr:to>
      <xdr:col>107</xdr:col>
      <xdr:colOff>101600</xdr:colOff>
      <xdr:row>36</xdr:row>
      <xdr:rowOff>123063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139590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160177</xdr:rowOff>
    </xdr:from>
    <xdr:to>
      <xdr:col>102</xdr:col>
      <xdr:colOff>165100</xdr:colOff>
      <xdr:row>36</xdr:row>
      <xdr:rowOff>90327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106854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3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11176</xdr:rowOff>
    </xdr:from>
    <xdr:to>
      <xdr:col>98</xdr:col>
      <xdr:colOff>38100</xdr:colOff>
      <xdr:row>36</xdr:row>
      <xdr:rowOff>112776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129303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17170</xdr:rowOff>
    </xdr:from>
    <xdr:to>
      <xdr:col>116</xdr:col>
      <xdr:colOff>63500</xdr:colOff>
      <xdr:row>59</xdr:row>
      <xdr:rowOff>18466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2720"/>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17170</xdr:rowOff>
    </xdr:from>
    <xdr:to>
      <xdr:col>111</xdr:col>
      <xdr:colOff>177800</xdr:colOff>
      <xdr:row>59</xdr:row>
      <xdr:rowOff>17514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272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17514</xdr:rowOff>
    </xdr:from>
    <xdr:to>
      <xdr:col>107</xdr:col>
      <xdr:colOff>50800</xdr:colOff>
      <xdr:row>59</xdr:row>
      <xdr:rowOff>17856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306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17856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729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139116</xdr:rowOff>
    </xdr:from>
    <xdr:to>
      <xdr:col>116</xdr:col>
      <xdr:colOff>114300</xdr:colOff>
      <xdr:row>59</xdr:row>
      <xdr:rowOff>69266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54043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137820</xdr:rowOff>
    </xdr:from>
    <xdr:to>
      <xdr:col>112</xdr:col>
      <xdr:colOff>38100</xdr:colOff>
      <xdr:row>59</xdr:row>
      <xdr:rowOff>67970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59097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138164</xdr:rowOff>
    </xdr:from>
    <xdr:to>
      <xdr:col>107</xdr:col>
      <xdr:colOff>101600</xdr:colOff>
      <xdr:row>59</xdr:row>
      <xdr:rowOff>68314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59441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138506</xdr:rowOff>
    </xdr:from>
    <xdr:to>
      <xdr:col>102</xdr:col>
      <xdr:colOff>165100</xdr:colOff>
      <xdr:row>59</xdr:row>
      <xdr:rowOff>68656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59783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134008</xdr:rowOff>
    </xdr:from>
    <xdr:to>
      <xdr:col>116</xdr:col>
      <xdr:colOff>63500</xdr:colOff>
      <xdr:row>75</xdr:row>
      <xdr:rowOff>166446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92758"/>
          <a:ext cx="8382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166446</xdr:rowOff>
    </xdr:from>
    <xdr:to>
      <xdr:col>111</xdr:col>
      <xdr:colOff>177800</xdr:colOff>
      <xdr:row>76</xdr:row>
      <xdr:rowOff>18039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25196"/>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18039</xdr:rowOff>
    </xdr:from>
    <xdr:to>
      <xdr:col>107</xdr:col>
      <xdr:colOff>50800</xdr:colOff>
      <xdr:row>76</xdr:row>
      <xdr:rowOff>41151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4823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34658</xdr:rowOff>
    </xdr:from>
    <xdr:to>
      <xdr:col>102</xdr:col>
      <xdr:colOff>114300</xdr:colOff>
      <xdr:row>76</xdr:row>
      <xdr:rowOff>41151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6485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83208</xdr:rowOff>
    </xdr:from>
    <xdr:to>
      <xdr:col>116</xdr:col>
      <xdr:colOff>114300</xdr:colOff>
      <xdr:row>76</xdr:row>
      <xdr:rowOff>13357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41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106085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115646</xdr:rowOff>
    </xdr:from>
    <xdr:to>
      <xdr:col>112</xdr:col>
      <xdr:colOff>38100</xdr:colOff>
      <xdr:row>76</xdr:row>
      <xdr:rowOff>45796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62323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138689</xdr:rowOff>
    </xdr:from>
    <xdr:to>
      <xdr:col>107</xdr:col>
      <xdr:colOff>101600</xdr:colOff>
      <xdr:row>76</xdr:row>
      <xdr:rowOff>68839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85366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161801</xdr:rowOff>
    </xdr:from>
    <xdr:to>
      <xdr:col>102</xdr:col>
      <xdr:colOff>165100</xdr:colOff>
      <xdr:row>76</xdr:row>
      <xdr:rowOff>91951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108477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155308</xdr:rowOff>
    </xdr:from>
    <xdr:to>
      <xdr:col>98</xdr:col>
      <xdr:colOff>38100</xdr:colOff>
      <xdr:row>76</xdr:row>
      <xdr:rowOff>85458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76585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450,545</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年度は陶元浅野線道路新設工事費の増により、普通建設事業費（新規整備）が前年比</a:t>
          </a:r>
          <a:r>
            <a:rPr kumimoji="1" lang="en-US" altLang="ja-JP" sz="1300">
              <a:latin typeface="ＭＳ Ｐゴシック" panose="020B0600070205080204" pitchFamily="50" charset="-128"/>
              <a:ea typeface="ＭＳ Ｐゴシック" panose="020B0600070205080204" pitchFamily="50" charset="-128"/>
            </a:rPr>
            <a:t>5,299</a:t>
          </a:r>
          <a:r>
            <a:rPr kumimoji="1" lang="ja-JP" altLang="en-US" sz="1300">
              <a:latin typeface="ＭＳ Ｐゴシック" panose="020B0600070205080204" pitchFamily="50" charset="-128"/>
              <a:ea typeface="ＭＳ Ｐゴシック" panose="020B0600070205080204" pitchFamily="50" charset="-128"/>
            </a:rPr>
            <a:t>円の増となっているほか、電力・ガス・食料品等価格高騰緊急支援給付金給付事業の増により扶助費が前年比</a:t>
          </a:r>
          <a:r>
            <a:rPr kumimoji="1" lang="en-US" altLang="ja-JP" sz="1300">
              <a:latin typeface="ＭＳ Ｐゴシック" panose="020B0600070205080204" pitchFamily="50" charset="-128"/>
              <a:ea typeface="ＭＳ Ｐゴシック" panose="020B0600070205080204" pitchFamily="50" charset="-128"/>
            </a:rPr>
            <a:t>4,559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一方、積立金がふるさと応援基金積立金等の減により前年比</a:t>
          </a:r>
          <a:r>
            <a:rPr kumimoji="1" lang="en-US" altLang="ja-JP" sz="1300">
              <a:latin typeface="ＭＳ Ｐゴシック" panose="020B0600070205080204" pitchFamily="50" charset="-128"/>
              <a:ea typeface="ＭＳ Ｐゴシック" panose="020B0600070205080204" pitchFamily="50" charset="-128"/>
            </a:rPr>
            <a:t>11,617</a:t>
          </a:r>
          <a:r>
            <a:rPr kumimoji="1" lang="ja-JP" altLang="en-US" sz="1300">
              <a:latin typeface="ＭＳ Ｐゴシック" panose="020B0600070205080204" pitchFamily="50" charset="-128"/>
              <a:ea typeface="ＭＳ Ｐゴシック" panose="020B0600070205080204" pitchFamily="50" charset="-128"/>
            </a:rPr>
            <a:t>円の減、物件費が新型コロナワクチン接種委託料等の減により前年比</a:t>
          </a:r>
          <a:r>
            <a:rPr kumimoji="1" lang="en-US" altLang="ja-JP" sz="1300">
              <a:latin typeface="ＭＳ Ｐゴシック" panose="020B0600070205080204" pitchFamily="50" charset="-128"/>
              <a:ea typeface="ＭＳ Ｐゴシック" panose="020B0600070205080204" pitchFamily="50" charset="-128"/>
            </a:rPr>
            <a:t>3,929</a:t>
          </a:r>
          <a:r>
            <a:rPr kumimoji="1" lang="ja-JP" altLang="en-US" sz="1300">
              <a:latin typeface="ＭＳ Ｐゴシック" panose="020B0600070205080204" pitchFamily="50" charset="-128"/>
              <a:ea typeface="ＭＳ Ｐゴシック" panose="020B0600070205080204" pitchFamily="50" charset="-128"/>
            </a:rPr>
            <a:t>円の減、投資及び出資金が東濃中部病院事務組合負担金等の減により前年比</a:t>
          </a:r>
          <a:r>
            <a:rPr kumimoji="1" lang="en-US" altLang="ja-JP" sz="1300">
              <a:latin typeface="ＭＳ Ｐゴシック" panose="020B0600070205080204" pitchFamily="50" charset="-128"/>
              <a:ea typeface="ＭＳ Ｐゴシック" panose="020B0600070205080204" pitchFamily="50" charset="-128"/>
            </a:rPr>
            <a:t>3,747</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今後は、高止まりとなっている人件費や増加傾向を示している維持補修費といった経常経費について、公共施設の統廃合やＤＸの推進等により、業務の効率化を図り抑制していく。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115925</xdr:rowOff>
    </xdr:from>
    <xdr:to>
      <xdr:col>24</xdr:col>
      <xdr:colOff>63500</xdr:colOff>
      <xdr:row>34</xdr:row>
      <xdr:rowOff>147930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522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130556</xdr:rowOff>
    </xdr:from>
    <xdr:to>
      <xdr:col>19</xdr:col>
      <xdr:colOff>177800</xdr:colOff>
      <xdr:row>34</xdr:row>
      <xdr:rowOff>147930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98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34</xdr:row>
      <xdr:rowOff>146101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98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146101</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5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65125</xdr:rowOff>
    </xdr:from>
    <xdr:to>
      <xdr:col>24</xdr:col>
      <xdr:colOff>114300</xdr:colOff>
      <xdr:row>34</xdr:row>
      <xdr:rowOff>166725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88002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97130</xdr:rowOff>
    </xdr:from>
    <xdr:to>
      <xdr:col>20</xdr:col>
      <xdr:colOff>38100</xdr:colOff>
      <xdr:row>35</xdr:row>
      <xdr:rowOff>27280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43807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95301</xdr:rowOff>
    </xdr:from>
    <xdr:to>
      <xdr:col>10</xdr:col>
      <xdr:colOff>165100</xdr:colOff>
      <xdr:row>35</xdr:row>
      <xdr:rowOff>25451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41978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109474</xdr:rowOff>
    </xdr:from>
    <xdr:to>
      <xdr:col>6</xdr:col>
      <xdr:colOff>38100</xdr:colOff>
      <xdr:row>35</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58272</xdr:rowOff>
    </xdr:from>
    <xdr:to>
      <xdr:col>24</xdr:col>
      <xdr:colOff>63500</xdr:colOff>
      <xdr:row>57</xdr:row>
      <xdr:rowOff>104880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30922"/>
          <a:ext cx="8382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58272</xdr:rowOff>
    </xdr:from>
    <xdr:to>
      <xdr:col>19</xdr:col>
      <xdr:colOff>177800</xdr:colOff>
      <xdr:row>57</xdr:row>
      <xdr:rowOff>84946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30922"/>
          <a:ext cx="889000" cy="2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24714</xdr:rowOff>
    </xdr:from>
    <xdr:to>
      <xdr:col>15</xdr:col>
      <xdr:colOff>50800</xdr:colOff>
      <xdr:row>57</xdr:row>
      <xdr:rowOff>84946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54464"/>
          <a:ext cx="889000" cy="4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24714</xdr:rowOff>
    </xdr:from>
    <xdr:to>
      <xdr:col>10</xdr:col>
      <xdr:colOff>114300</xdr:colOff>
      <xdr:row>57</xdr:row>
      <xdr:rowOff>79340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54464"/>
          <a:ext cx="889000" cy="39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54080</xdr:rowOff>
    </xdr:from>
    <xdr:to>
      <xdr:col>24</xdr:col>
      <xdr:colOff>114300</xdr:colOff>
      <xdr:row>57</xdr:row>
      <xdr:rowOff>155680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140457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7472</xdr:rowOff>
    </xdr:from>
    <xdr:to>
      <xdr:col>20</xdr:col>
      <xdr:colOff>38100</xdr:colOff>
      <xdr:row>57</xdr:row>
      <xdr:rowOff>109072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100199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7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34146</xdr:rowOff>
    </xdr:from>
    <xdr:to>
      <xdr:col>15</xdr:col>
      <xdr:colOff>101600</xdr:colOff>
      <xdr:row>57</xdr:row>
      <xdr:rowOff>135746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126873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145364</xdr:rowOff>
    </xdr:from>
    <xdr:to>
      <xdr:col>10</xdr:col>
      <xdr:colOff>165100</xdr:colOff>
      <xdr:row>55</xdr:row>
      <xdr:rowOff>75514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66641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28540</xdr:rowOff>
    </xdr:from>
    <xdr:to>
      <xdr:col>6</xdr:col>
      <xdr:colOff>38100</xdr:colOff>
      <xdr:row>57</xdr:row>
      <xdr:rowOff>130140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121267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9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33260</xdr:rowOff>
    </xdr:from>
    <xdr:to>
      <xdr:col>24</xdr:col>
      <xdr:colOff>63500</xdr:colOff>
      <xdr:row>77</xdr:row>
      <xdr:rowOff>60823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4910"/>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158130</xdr:rowOff>
    </xdr:from>
    <xdr:to>
      <xdr:col>19</xdr:col>
      <xdr:colOff>177800</xdr:colOff>
      <xdr:row>77</xdr:row>
      <xdr:rowOff>60823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8330"/>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158130</xdr:rowOff>
    </xdr:from>
    <xdr:to>
      <xdr:col>15</xdr:col>
      <xdr:colOff>50800</xdr:colOff>
      <xdr:row>78</xdr:row>
      <xdr:rowOff>76509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330"/>
          <a:ext cx="889000" cy="26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76509</xdr:rowOff>
    </xdr:from>
    <xdr:to>
      <xdr:col>10</xdr:col>
      <xdr:colOff>114300</xdr:colOff>
      <xdr:row>78</xdr:row>
      <xdr:rowOff>167306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9609"/>
          <a:ext cx="889000" cy="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153910</xdr:rowOff>
    </xdr:from>
    <xdr:to>
      <xdr:col>24</xdr:col>
      <xdr:colOff>114300</xdr:colOff>
      <xdr:row>77</xdr:row>
      <xdr:rowOff>84060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132337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10023</xdr:rowOff>
    </xdr:from>
    <xdr:to>
      <xdr:col>20</xdr:col>
      <xdr:colOff>38100</xdr:colOff>
      <xdr:row>77</xdr:row>
      <xdr:rowOff>111623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107330</xdr:rowOff>
    </xdr:from>
    <xdr:to>
      <xdr:col>15</xdr:col>
      <xdr:colOff>101600</xdr:colOff>
      <xdr:row>77</xdr:row>
      <xdr:rowOff>37480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25709</xdr:rowOff>
    </xdr:from>
    <xdr:to>
      <xdr:col>10</xdr:col>
      <xdr:colOff>165100</xdr:colOff>
      <xdr:row>78</xdr:row>
      <xdr:rowOff>127309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118436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9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116506</xdr:rowOff>
    </xdr:from>
    <xdr:to>
      <xdr:col>6</xdr:col>
      <xdr:colOff>38100</xdr:colOff>
      <xdr:row>79</xdr:row>
      <xdr:rowOff>46656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37783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164046</xdr:rowOff>
    </xdr:from>
    <xdr:to>
      <xdr:col>24</xdr:col>
      <xdr:colOff>63500</xdr:colOff>
      <xdr:row>95</xdr:row>
      <xdr:rowOff>20638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80346"/>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16523</xdr:rowOff>
    </xdr:from>
    <xdr:to>
      <xdr:col>19</xdr:col>
      <xdr:colOff>177800</xdr:colOff>
      <xdr:row>95</xdr:row>
      <xdr:rowOff>20638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0427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16523</xdr:rowOff>
    </xdr:from>
    <xdr:to>
      <xdr:col>15</xdr:col>
      <xdr:colOff>50800</xdr:colOff>
      <xdr:row>96</xdr:row>
      <xdr:rowOff>67348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04273"/>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47746</xdr:rowOff>
    </xdr:from>
    <xdr:to>
      <xdr:col>10</xdr:col>
      <xdr:colOff>114300</xdr:colOff>
      <xdr:row>96</xdr:row>
      <xdr:rowOff>67348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0694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113246</xdr:rowOff>
    </xdr:from>
    <xdr:to>
      <xdr:col>24</xdr:col>
      <xdr:colOff>114300</xdr:colOff>
      <xdr:row>95</xdr:row>
      <xdr:rowOff>43396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136123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141288</xdr:rowOff>
    </xdr:from>
    <xdr:to>
      <xdr:col>20</xdr:col>
      <xdr:colOff>38100</xdr:colOff>
      <xdr:row>95</xdr:row>
      <xdr:rowOff>71438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87965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137173</xdr:rowOff>
    </xdr:from>
    <xdr:to>
      <xdr:col>15</xdr:col>
      <xdr:colOff>101600</xdr:colOff>
      <xdr:row>95</xdr:row>
      <xdr:rowOff>67323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83850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16548</xdr:rowOff>
    </xdr:from>
    <xdr:to>
      <xdr:col>10</xdr:col>
      <xdr:colOff>165100</xdr:colOff>
      <xdr:row>96</xdr:row>
      <xdr:rowOff>118148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134675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168396</xdr:rowOff>
    </xdr:from>
    <xdr:to>
      <xdr:col>6</xdr:col>
      <xdr:colOff>38100</xdr:colOff>
      <xdr:row>96</xdr:row>
      <xdr:rowOff>98546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115073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93706</xdr:rowOff>
    </xdr:from>
    <xdr:to>
      <xdr:col>55</xdr:col>
      <xdr:colOff>0</xdr:colOff>
      <xdr:row>38</xdr:row>
      <xdr:rowOff>98003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08806"/>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93706</xdr:rowOff>
    </xdr:from>
    <xdr:to>
      <xdr:col>50</xdr:col>
      <xdr:colOff>114300</xdr:colOff>
      <xdr:row>38</xdr:row>
      <xdr:rowOff>94894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0880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95443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0999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79898</xdr:rowOff>
    </xdr:from>
    <xdr:to>
      <xdr:col>41</xdr:col>
      <xdr:colOff>50800</xdr:colOff>
      <xdr:row>38</xdr:row>
      <xdr:rowOff>95443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9499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47203</xdr:rowOff>
    </xdr:from>
    <xdr:to>
      <xdr:col>55</xdr:col>
      <xdr:colOff>50800</xdr:colOff>
      <xdr:row>38</xdr:row>
      <xdr:rowOff>148803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133580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42906</xdr:rowOff>
    </xdr:from>
    <xdr:to>
      <xdr:col>50</xdr:col>
      <xdr:colOff>165100</xdr:colOff>
      <xdr:row>38</xdr:row>
      <xdr:rowOff>144506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135633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44094</xdr:rowOff>
    </xdr:from>
    <xdr:to>
      <xdr:col>46</xdr:col>
      <xdr:colOff>38100</xdr:colOff>
      <xdr:row>38</xdr:row>
      <xdr:rowOff>145694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136821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44643</xdr:rowOff>
    </xdr:from>
    <xdr:to>
      <xdr:col>41</xdr:col>
      <xdr:colOff>101600</xdr:colOff>
      <xdr:row>38</xdr:row>
      <xdr:rowOff>146243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137370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29098</xdr:rowOff>
    </xdr:from>
    <xdr:to>
      <xdr:col>36</xdr:col>
      <xdr:colOff>165100</xdr:colOff>
      <xdr:row>38</xdr:row>
      <xdr:rowOff>130698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121825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9804</xdr:rowOff>
    </xdr:from>
    <xdr:to>
      <xdr:col>55</xdr:col>
      <xdr:colOff>0</xdr:colOff>
      <xdr:row>59</xdr:row>
      <xdr:rowOff>16104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5354"/>
          <a:ext cx="8382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16104</xdr:rowOff>
    </xdr:from>
    <xdr:to>
      <xdr:col>50</xdr:col>
      <xdr:colOff>114300</xdr:colOff>
      <xdr:row>59</xdr:row>
      <xdr:rowOff>18479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31654"/>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12903</xdr:rowOff>
    </xdr:from>
    <xdr:to>
      <xdr:col>45</xdr:col>
      <xdr:colOff>177800</xdr:colOff>
      <xdr:row>59</xdr:row>
      <xdr:rowOff>18479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845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12103</xdr:rowOff>
    </xdr:from>
    <xdr:to>
      <xdr:col>41</xdr:col>
      <xdr:colOff>50800</xdr:colOff>
      <xdr:row>59</xdr:row>
      <xdr:rowOff>12903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2765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130454</xdr:rowOff>
    </xdr:from>
    <xdr:to>
      <xdr:col>55</xdr:col>
      <xdr:colOff>50800</xdr:colOff>
      <xdr:row>59</xdr:row>
      <xdr:rowOff>60604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45381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136754</xdr:rowOff>
    </xdr:from>
    <xdr:to>
      <xdr:col>50</xdr:col>
      <xdr:colOff>165100</xdr:colOff>
      <xdr:row>59</xdr:row>
      <xdr:rowOff>66904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58031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139129</xdr:rowOff>
    </xdr:from>
    <xdr:to>
      <xdr:col>46</xdr:col>
      <xdr:colOff>38100</xdr:colOff>
      <xdr:row>59</xdr:row>
      <xdr:rowOff>69279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60406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133553</xdr:rowOff>
    </xdr:from>
    <xdr:to>
      <xdr:col>41</xdr:col>
      <xdr:colOff>101600</xdr:colOff>
      <xdr:row>59</xdr:row>
      <xdr:rowOff>63703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54830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7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132753</xdr:rowOff>
    </xdr:from>
    <xdr:to>
      <xdr:col>36</xdr:col>
      <xdr:colOff>165100</xdr:colOff>
      <xdr:row>59</xdr:row>
      <xdr:rowOff>62903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54030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6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93142</xdr:rowOff>
    </xdr:from>
    <xdr:to>
      <xdr:col>55</xdr:col>
      <xdr:colOff>0</xdr:colOff>
      <xdr:row>77</xdr:row>
      <xdr:rowOff>85922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23342"/>
          <a:ext cx="838200" cy="1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93142</xdr:rowOff>
    </xdr:from>
    <xdr:to>
      <xdr:col>50</xdr:col>
      <xdr:colOff>114300</xdr:colOff>
      <xdr:row>77</xdr:row>
      <xdr:rowOff>103429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2334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17914</xdr:rowOff>
    </xdr:from>
    <xdr:to>
      <xdr:col>45</xdr:col>
      <xdr:colOff>177800</xdr:colOff>
      <xdr:row>77</xdr:row>
      <xdr:rowOff>103429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48114"/>
          <a:ext cx="889000" cy="2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17914</xdr:rowOff>
    </xdr:from>
    <xdr:to>
      <xdr:col>41</xdr:col>
      <xdr:colOff>50800</xdr:colOff>
      <xdr:row>77</xdr:row>
      <xdr:rowOff>73425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48114"/>
          <a:ext cx="889000" cy="2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35122</xdr:rowOff>
    </xdr:from>
    <xdr:to>
      <xdr:col>55</xdr:col>
      <xdr:colOff>50800</xdr:colOff>
      <xdr:row>77</xdr:row>
      <xdr:rowOff>136722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57999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42342</xdr:rowOff>
    </xdr:from>
    <xdr:to>
      <xdr:col>50</xdr:col>
      <xdr:colOff>165100</xdr:colOff>
      <xdr:row>76</xdr:row>
      <xdr:rowOff>143942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160469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52629</xdr:rowOff>
    </xdr:from>
    <xdr:to>
      <xdr:col>46</xdr:col>
      <xdr:colOff>38100</xdr:colOff>
      <xdr:row>77</xdr:row>
      <xdr:rowOff>154229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145356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138564</xdr:rowOff>
    </xdr:from>
    <xdr:to>
      <xdr:col>41</xdr:col>
      <xdr:colOff>101600</xdr:colOff>
      <xdr:row>76</xdr:row>
      <xdr:rowOff>68714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85241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22625</xdr:rowOff>
    </xdr:from>
    <xdr:to>
      <xdr:col>36</xdr:col>
      <xdr:colOff>165100</xdr:colOff>
      <xdr:row>77</xdr:row>
      <xdr:rowOff>124225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140752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99157</xdr:rowOff>
    </xdr:from>
    <xdr:to>
      <xdr:col>55</xdr:col>
      <xdr:colOff>0</xdr:colOff>
      <xdr:row>96</xdr:row>
      <xdr:rowOff>107370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86907"/>
          <a:ext cx="838200" cy="17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107370</xdr:rowOff>
    </xdr:from>
    <xdr:to>
      <xdr:col>50</xdr:col>
      <xdr:colOff>114300</xdr:colOff>
      <xdr:row>97</xdr:row>
      <xdr:rowOff>128417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66570"/>
          <a:ext cx="889000" cy="19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37156</xdr:rowOff>
    </xdr:from>
    <xdr:to>
      <xdr:col>45</xdr:col>
      <xdr:colOff>177800</xdr:colOff>
      <xdr:row>97</xdr:row>
      <xdr:rowOff>128417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67806"/>
          <a:ext cx="889000" cy="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63429</xdr:rowOff>
    </xdr:from>
    <xdr:to>
      <xdr:col>41</xdr:col>
      <xdr:colOff>50800</xdr:colOff>
      <xdr:row>97</xdr:row>
      <xdr:rowOff>37156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51179"/>
          <a:ext cx="889000" cy="3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48357</xdr:rowOff>
    </xdr:from>
    <xdr:to>
      <xdr:col>55</xdr:col>
      <xdr:colOff>50800</xdr:colOff>
      <xdr:row>95</xdr:row>
      <xdr:rowOff>149957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71234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56570</xdr:rowOff>
    </xdr:from>
    <xdr:to>
      <xdr:col>50</xdr:col>
      <xdr:colOff>165100</xdr:colOff>
      <xdr:row>96</xdr:row>
      <xdr:rowOff>158170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77617</xdr:rowOff>
    </xdr:from>
    <xdr:to>
      <xdr:col>46</xdr:col>
      <xdr:colOff>38100</xdr:colOff>
      <xdr:row>98</xdr:row>
      <xdr:rowOff>7767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170344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157806</xdr:rowOff>
    </xdr:from>
    <xdr:to>
      <xdr:col>41</xdr:col>
      <xdr:colOff>101600</xdr:colOff>
      <xdr:row>97</xdr:row>
      <xdr:rowOff>87956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79083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12629</xdr:rowOff>
    </xdr:from>
    <xdr:to>
      <xdr:col>36</xdr:col>
      <xdr:colOff>165100</xdr:colOff>
      <xdr:row>95</xdr:row>
      <xdr:rowOff>114229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130756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37790</xdr:rowOff>
    </xdr:from>
    <xdr:to>
      <xdr:col>85</xdr:col>
      <xdr:colOff>127000</xdr:colOff>
      <xdr:row>37</xdr:row>
      <xdr:rowOff>88448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81440"/>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35733</xdr:rowOff>
    </xdr:from>
    <xdr:to>
      <xdr:col>81</xdr:col>
      <xdr:colOff>50800</xdr:colOff>
      <xdr:row>37</xdr:row>
      <xdr:rowOff>88448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79383"/>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35733</xdr:rowOff>
    </xdr:from>
    <xdr:to>
      <xdr:col>76</xdr:col>
      <xdr:colOff>114300</xdr:colOff>
      <xdr:row>37</xdr:row>
      <xdr:rowOff>35824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793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14473</xdr:rowOff>
    </xdr:from>
    <xdr:to>
      <xdr:col>71</xdr:col>
      <xdr:colOff>177800</xdr:colOff>
      <xdr:row>37</xdr:row>
      <xdr:rowOff>35824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8123"/>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158440</xdr:rowOff>
    </xdr:from>
    <xdr:to>
      <xdr:col>85</xdr:col>
      <xdr:colOff>177800</xdr:colOff>
      <xdr:row>37</xdr:row>
      <xdr:rowOff>88590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136867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37648</xdr:rowOff>
    </xdr:from>
    <xdr:to>
      <xdr:col>81</xdr:col>
      <xdr:colOff>101600</xdr:colOff>
      <xdr:row>37</xdr:row>
      <xdr:rowOff>139248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156383</xdr:rowOff>
    </xdr:from>
    <xdr:to>
      <xdr:col>76</xdr:col>
      <xdr:colOff>165100</xdr:colOff>
      <xdr:row>37</xdr:row>
      <xdr:rowOff>86533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77660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156474</xdr:rowOff>
    </xdr:from>
    <xdr:to>
      <xdr:col>72</xdr:col>
      <xdr:colOff>38100</xdr:colOff>
      <xdr:row>37</xdr:row>
      <xdr:rowOff>86624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77751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135123</xdr:rowOff>
    </xdr:from>
    <xdr:to>
      <xdr:col>67</xdr:col>
      <xdr:colOff>101600</xdr:colOff>
      <xdr:row>37</xdr:row>
      <xdr:rowOff>65273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56400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94958</xdr:rowOff>
    </xdr:from>
    <xdr:to>
      <xdr:col>85</xdr:col>
      <xdr:colOff>127000</xdr:colOff>
      <xdr:row>57</xdr:row>
      <xdr:rowOff>135407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7608"/>
          <a:ext cx="8382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94958</xdr:rowOff>
    </xdr:from>
    <xdr:to>
      <xdr:col>81</xdr:col>
      <xdr:colOff>50800</xdr:colOff>
      <xdr:row>57</xdr:row>
      <xdr:rowOff>132867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760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132715</xdr:rowOff>
    </xdr:from>
    <xdr:to>
      <xdr:col>76</xdr:col>
      <xdr:colOff>114300</xdr:colOff>
      <xdr:row>57</xdr:row>
      <xdr:rowOff>132867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0536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132715</xdr:rowOff>
    </xdr:from>
    <xdr:to>
      <xdr:col>71</xdr:col>
      <xdr:colOff>177800</xdr:colOff>
      <xdr:row>58</xdr:row>
      <xdr:rowOff>19545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5365"/>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84607</xdr:rowOff>
    </xdr:from>
    <xdr:to>
      <xdr:col>85</xdr:col>
      <xdr:colOff>177800</xdr:colOff>
      <xdr:row>58</xdr:row>
      <xdr:rowOff>14757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63034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44158</xdr:rowOff>
    </xdr:from>
    <xdr:to>
      <xdr:col>81</xdr:col>
      <xdr:colOff>101600</xdr:colOff>
      <xdr:row>57</xdr:row>
      <xdr:rowOff>145758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136885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82067</xdr:rowOff>
    </xdr:from>
    <xdr:to>
      <xdr:col>76</xdr:col>
      <xdr:colOff>165100</xdr:colOff>
      <xdr:row>58</xdr:row>
      <xdr:rowOff>12217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81915</xdr:rowOff>
    </xdr:from>
    <xdr:to>
      <xdr:col>72</xdr:col>
      <xdr:colOff>38100</xdr:colOff>
      <xdr:row>58</xdr:row>
      <xdr:rowOff>12065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140195</xdr:rowOff>
    </xdr:from>
    <xdr:to>
      <xdr:col>67</xdr:col>
      <xdr:colOff>101600</xdr:colOff>
      <xdr:row>58</xdr:row>
      <xdr:rowOff>70345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61472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80676</xdr:rowOff>
    </xdr:from>
    <xdr:to>
      <xdr:col>85</xdr:col>
      <xdr:colOff>127000</xdr:colOff>
      <xdr:row>78</xdr:row>
      <xdr:rowOff>109000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53776"/>
          <a:ext cx="8382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19754</xdr:rowOff>
    </xdr:from>
    <xdr:to>
      <xdr:col>81</xdr:col>
      <xdr:colOff>50800</xdr:colOff>
      <xdr:row>78</xdr:row>
      <xdr:rowOff>109000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9285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19754</xdr:rowOff>
    </xdr:from>
    <xdr:to>
      <xdr:col>76</xdr:col>
      <xdr:colOff>114300</xdr:colOff>
      <xdr:row>78</xdr:row>
      <xdr:rowOff>84401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392854"/>
          <a:ext cx="889000" cy="6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84401</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57501"/>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29876</xdr:rowOff>
    </xdr:from>
    <xdr:to>
      <xdr:col>85</xdr:col>
      <xdr:colOff>177800</xdr:colOff>
      <xdr:row>78</xdr:row>
      <xdr:rowOff>131476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160703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58200</xdr:rowOff>
    </xdr:from>
    <xdr:to>
      <xdr:col>81</xdr:col>
      <xdr:colOff>101600</xdr:colOff>
      <xdr:row>78</xdr:row>
      <xdr:rowOff>159800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150927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140404</xdr:rowOff>
    </xdr:from>
    <xdr:to>
      <xdr:col>76</xdr:col>
      <xdr:colOff>165100</xdr:colOff>
      <xdr:row>78</xdr:row>
      <xdr:rowOff>70554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87081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1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33601</xdr:rowOff>
    </xdr:from>
    <xdr:to>
      <xdr:col>72</xdr:col>
      <xdr:colOff>38100</xdr:colOff>
      <xdr:row>78</xdr:row>
      <xdr:rowOff>135201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126328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21301</xdr:rowOff>
    </xdr:from>
    <xdr:to>
      <xdr:col>85</xdr:col>
      <xdr:colOff>127000</xdr:colOff>
      <xdr:row>96</xdr:row>
      <xdr:rowOff>21530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805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21301</xdr:rowOff>
    </xdr:from>
    <xdr:to>
      <xdr:col>81</xdr:col>
      <xdr:colOff>50800</xdr:colOff>
      <xdr:row>96</xdr:row>
      <xdr:rowOff>33564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050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33564</xdr:rowOff>
    </xdr:from>
    <xdr:to>
      <xdr:col>76</xdr:col>
      <xdr:colOff>114300</xdr:colOff>
      <xdr:row>96</xdr:row>
      <xdr:rowOff>63528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92764"/>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63528</xdr:rowOff>
    </xdr:from>
    <xdr:to>
      <xdr:col>71</xdr:col>
      <xdr:colOff>177800</xdr:colOff>
      <xdr:row>96</xdr:row>
      <xdr:rowOff>113902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22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142180</xdr:rowOff>
    </xdr:from>
    <xdr:to>
      <xdr:col>85</xdr:col>
      <xdr:colOff>177800</xdr:colOff>
      <xdr:row>96</xdr:row>
      <xdr:rowOff>72330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120607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141951</xdr:rowOff>
    </xdr:from>
    <xdr:to>
      <xdr:col>81</xdr:col>
      <xdr:colOff>101600</xdr:colOff>
      <xdr:row>96</xdr:row>
      <xdr:rowOff>72101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154214</xdr:rowOff>
    </xdr:from>
    <xdr:to>
      <xdr:col>76</xdr:col>
      <xdr:colOff>165100</xdr:colOff>
      <xdr:row>96</xdr:row>
      <xdr:rowOff>84364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75491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12728</xdr:rowOff>
    </xdr:from>
    <xdr:to>
      <xdr:col>72</xdr:col>
      <xdr:colOff>38100</xdr:colOff>
      <xdr:row>96</xdr:row>
      <xdr:rowOff>114328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105455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63102</xdr:rowOff>
    </xdr:from>
    <xdr:to>
      <xdr:col>67</xdr:col>
      <xdr:colOff>101600</xdr:colOff>
      <xdr:row>96</xdr:row>
      <xdr:rowOff>164702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155829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122738</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37838"/>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71938</xdr:rowOff>
    </xdr:from>
    <xdr:to>
      <xdr:col>98</xdr:col>
      <xdr:colOff>38100</xdr:colOff>
      <xdr:row>39</xdr:row>
      <xdr:rowOff>2088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18615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6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年度は、土木費が陶元浅野線道路新設工事費等の増により前年比</a:t>
          </a:r>
          <a:r>
            <a:rPr kumimoji="1" lang="en-US" altLang="ja-JP" sz="1300">
              <a:latin typeface="ＭＳ Ｐゴシック" panose="020B0600070205080204" pitchFamily="50" charset="-128"/>
              <a:ea typeface="ＭＳ Ｐゴシック" panose="020B0600070205080204" pitchFamily="50" charset="-128"/>
            </a:rPr>
            <a:t>11,003</a:t>
          </a:r>
          <a:r>
            <a:rPr kumimoji="1" lang="ja-JP" altLang="en-US" sz="1300">
              <a:latin typeface="ＭＳ Ｐゴシック" panose="020B0600070205080204" pitchFamily="50" charset="-128"/>
              <a:ea typeface="ＭＳ Ｐゴシック" panose="020B0600070205080204" pitchFamily="50" charset="-128"/>
            </a:rPr>
            <a:t>円の増、災害復旧費が災害復旧工事費の増により前年比</a:t>
          </a:r>
          <a:r>
            <a:rPr kumimoji="1" lang="en-US" altLang="ja-JP" sz="1300">
              <a:latin typeface="ＭＳ Ｐゴシック" panose="020B0600070205080204" pitchFamily="50" charset="-128"/>
              <a:ea typeface="ＭＳ Ｐゴシック" panose="020B0600070205080204" pitchFamily="50" charset="-128"/>
            </a:rPr>
            <a:t>1,239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一方で、商工費が新型コロナウイルス感染症対策プレミアム付商品券発行事業費の皆減等により、前年比</a:t>
          </a:r>
          <a:r>
            <a:rPr kumimoji="1" lang="en-US" altLang="ja-JP" sz="1300">
              <a:latin typeface="ＭＳ Ｐゴシック" panose="020B0600070205080204" pitchFamily="50" charset="-128"/>
              <a:ea typeface="ＭＳ Ｐゴシック" panose="020B0600070205080204" pitchFamily="50" charset="-128"/>
            </a:rPr>
            <a:t>8,621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実質単年度収支については、令和</a:t>
          </a:r>
          <a:r>
            <a:rPr kumimoji="1" lang="en-US" altLang="ja-JP" sz="1300" baseline="0">
              <a:latin typeface="ＭＳ ゴシック" pitchFamily="49" charset="-128"/>
              <a:ea typeface="ＭＳ ゴシック" pitchFamily="49" charset="-128"/>
            </a:rPr>
            <a:t>4</a:t>
          </a:r>
          <a:r>
            <a:rPr kumimoji="1" lang="ja-JP" altLang="en-US" sz="1300" baseline="0">
              <a:latin typeface="ＭＳ ゴシック" pitchFamily="49" charset="-128"/>
              <a:ea typeface="ＭＳ ゴシック" pitchFamily="49" charset="-128"/>
            </a:rPr>
            <a:t>年度に引き続き令和</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年度も赤字となった。今後の普通建設事業費に備え基金を積み立てたものの、陶元浅野線道路新設事業費の増により、実質単年度収支は赤字となった。財政調整基金残高は令和</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a:t>
          </a:r>
          <a:r>
            <a:rPr kumimoji="1" lang="en-US" altLang="ja-JP" sz="1300" baseline="0">
              <a:latin typeface="ＭＳ ゴシック" pitchFamily="49" charset="-128"/>
              <a:ea typeface="ＭＳ ゴシック" pitchFamily="49" charset="-128"/>
            </a:rPr>
            <a:t>4</a:t>
          </a:r>
          <a:r>
            <a:rPr kumimoji="1" lang="ja-JP" altLang="en-US" sz="1300" baseline="0">
              <a:latin typeface="ＭＳ ゴシック" pitchFamily="49" charset="-128"/>
              <a:ea typeface="ＭＳ ゴシック" pitchFamily="49" charset="-128"/>
            </a:rPr>
            <a:t>年度は歳出金額の減及び普通交付税を始めとする一般財源等の増により増となっていた。令和</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年度は取崩しを行ったため基金残高は減少したが、実質収支は前年度比</a:t>
          </a:r>
          <a:r>
            <a:rPr kumimoji="1" lang="en-US" altLang="ja-JP" sz="1300" baseline="0">
              <a:latin typeface="ＭＳ ゴシック" pitchFamily="49" charset="-128"/>
              <a:ea typeface="ＭＳ ゴシック" pitchFamily="49" charset="-128"/>
            </a:rPr>
            <a:t>0.93</a:t>
          </a:r>
          <a:r>
            <a:rPr kumimoji="1" lang="ja-JP" altLang="en-US" sz="1300" baseline="0">
              <a:latin typeface="ＭＳ ゴシック" pitchFamily="49" charset="-128"/>
              <a:ea typeface="ＭＳ ゴシック" pitchFamily="49" charset="-128"/>
            </a:rPr>
            <a:t>％の増となった。今後も財政調整基金の取崩しについては十分精査しながら健全な財政運営に努めていく。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一般会計、特別会計及び企業会計における赤字額はなく、実質赤字比率はないため健全段階であると言える。病院事業については、令和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年度より指定管理者制度を導入した。また、同会計において令和元年度に退職手当債を借り入れたことにより実質収支が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となっているが、償還が進んだことにより令和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年度に再度黒字となった。他会計についてもより一層の財政健全化に取り組み、現在の水準を維持するように努めていく。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元利償還金は、新たな地方債発行の抑制により前年度比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百万円の減となった。公営企業債の元利償還金に対する繰入金は、東濃中部病院事務組合の企業債の借入等により</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また、交付税算入がある起債を優先的に活用していることから、算入公債費等の数値は</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百万円増となっている。結果として実質公債費比率の分子は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百万円の減となった。今後も償還額とのバランスを図りながら地方債の借入を実施し、引き続き健全な財政運営に努めていく。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将来負担額について、一般会計等に係る地方債の現在高は、新庁舎建設事業や駅前広場整備事業等の大型事業の影響で増加傾向となっていたが、令和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年度までに主要な事業が完了となったことから減少に転じ、前年度比</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百万円の減となった。また、公営企業債についても特に下水道事業等で順調に償還が進んでおり、公営企業債に対する一般会計からの繰入額は年々減少傾向にあることから、将来負担比率の分子は前年度比</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百万円の減となり、将来負担比率がない状態を維持している。</a:t>
          </a:r>
        </a:p>
        <a:p>
          <a:r>
            <a:rPr kumimoji="1" lang="ja-JP" altLang="en-US" sz="1400">
              <a:latin typeface="ＭＳ ゴシック" pitchFamily="49" charset="-128"/>
              <a:ea typeface="ＭＳ ゴシック" pitchFamily="49" charset="-128"/>
            </a:rPr>
            <a:t>今後も償還額とのバランスを図りながら地方債の借入を実施し、健全な財政運営に努めていく。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岐阜県土岐市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百万円の減となった。これは陶元浅野線道路新設事業費の増などの事業費の増により、普通建設事業基金や財政調整基金を取り崩したことによるものである。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交通状況の改善や新病院の建設に伴う周辺インフラの整備から、市内主要幹線道路をつなぐ道路の整備事業が控えており、その財源としての建設事業基金の活用や、財源とした起債の償還の際に減債基金の活用が見込まれる。また、公共施設等総合管理計画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年間の公共施設等の更新や維持管理費の経費は年間投資可能額約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億円を上回る年額約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している。個別施設計画において、個々の具体的な対応方針を定め、長期的な視点をもって更新・統廃合・長寿命化等を計画的に実施するが、その財源の多くに建設事業基金を充てる見込みであり、今後も残高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一般廃棄物処理施設整備基金：廃棄物処理施設の整備に必要な資金に充てるため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建設事業基金：陶元浅野線道路新設事業に充てるために取り崩したことにより前年度と比較し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ふるさと応援基金：寄付金額の増により、令和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道路整備事業を実施により、国庫補助金や起債で賄いきれない事業費について建設事業基金の活用が想定される。また、個別施設計画に基づき公共施設の更新・統廃合・長寿命化等が見込まれ、その財源の大半を当該基金で賄う予定であり、残高は年々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一般廃棄物処理施設整備基金：ごみ処理施設の長寿命化工事を毎年実施して延命化を図っているものの、将来の建替えを見据え建設費用の財源の一部とするため、毎年度積立を実施していく。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財政調整基金の残高は、災害への備えや後年度増加する見込みの普通建設事業費等のため、標準財政規模の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億円以上を維持する。また過度な資金保有とならないよう、財政調整基金の積み立て上限を標準財政規模の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億円以下とし、優先的に取り組むべき事業への活用を図ることとする。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基金利息の積み立てにより、基金残高は前年度比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大型事業の実施により地方債残高が年々増加しているため、公債費の増加に備えて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9B03B1-4785-443A-9D2B-5BBB0AF7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69D82A-DDA3-4F2B-A450-034AEBD41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C4293DA-59CA-4AFD-94E6-1DEA63B878B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6728900-733C-48F3-9902-10938D7B0D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00B12F-82EE-4C35-9B65-00AFA35E5F8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7DD565E-F81C-43C7-9772-4B66BEBD0D2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A08CD52-DCF1-41CD-B5A9-0B0CC6D8CBC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566B6E3-F35B-4702-BF5A-663C5954B7C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0CF5E91-1E95-46DF-9D45-94F9ADA0259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F6C81C-2EBE-46D6-AC10-B12B4706F56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15622CB-491E-4436-BA49-2B3BED0C2A1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60B044E-BEB7-4B45-B78C-DF52584F85B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2582935-B0AD-40F8-A9BF-09D1635E48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97E533B-CB7E-47AC-B1AE-6EFDCE9D4F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84BA0E4-43B2-445B-8743-644C8F2AFE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918B13C-07C0-45B8-A70C-7328A29F54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5219574-B4D7-4696-ABE9-97D33718C3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163C341-C6BF-4F39-B60F-E1B44A6940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B21DAB5-A38E-4BC7-9841-B5551B554D6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E8BB192-E6C1-434E-8428-E6BF5984322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D90DFCB-0C50-46A0-A9CC-244B8FE7DD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AE78FD2-344D-472A-8D17-67196D5262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0203C50-473E-4698-9EFB-479D9AFD69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2AC59C3-0555-4C59-928E-F1703283665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1F3B721-BE4E-404E-A61D-D727003F0A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D9CFB66-803A-41B2-BED9-3AA7B7CB4E1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E95323F-47F3-4125-9E27-2ED513DBE38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57C05C-4AD2-422B-90C4-91356E71D2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9431A01-5BD1-4445-A870-D1EA8512CD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C514A6A-B1C4-4B89-AD5C-90B217854C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6FF276-F63B-4B3C-930F-854EAB2799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7A94A53-C5FC-4AD9-8FFD-2C5C25BB59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4852F2D-8483-4427-A3A1-B29A8B523F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5CFEA1A-6583-41F2-B189-3FA3D559F7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F615F33-41FC-4478-A000-B36172C6C8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FFF4CD7-7DE4-40A2-A678-D142EF80F6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5022779-7825-4E5F-AE89-20F4E02802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CF0E559-9055-4BF1-AE54-59917AC6E2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B0C4039-1CD8-472F-BEDC-E8F2C5288A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C3A729-DAC9-414B-ADC4-9706818BBD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BCACDA-C186-44FF-A379-5EB4F3AB4D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1F2FF13-4FFF-478B-9E54-7D508A339B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3A7DB76D-CB60-4625-B07F-CCCA808EB1C6}"/>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D307EBDA-E32B-48BE-92EF-A77CB72EAC8E}"/>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B54A1D2-B2D8-4075-838E-8E4ED73CBC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5D65C36-B5BD-4537-99E5-F3A755F516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4C237A-F2FF-4C8B-9E09-6D4E67BE7E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34E3126-DCA3-4E57-A3CF-3A6EA6FA7F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3EC51FF-124C-48B4-99AA-321849CB30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48ADD7F-9967-4760-A711-328C00F25A7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ABD17B1-FD11-4066-A2FF-29AC004912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C9A4D3A-BC08-4E97-B54D-CA283669A7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4819A3E-485F-4CE7-A642-D1EC1FDAE4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C92B9C6-0AFF-4BC0-9AD2-6C7BECC0596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973A95B-5FD0-4974-9494-7DE2BF9C95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60F9A5A-6714-497B-84AA-5AF3B547D1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70DB272-EB27-46FB-988F-609E33497E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有形固定資産減価償却率は類似団体平均値よりやや低い水準にある。平成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の完成等の影響から一度低下したが、その後は再び増加に転じている。今後は投資的事業が多く予定されており、再び減少傾向となることが予想されるが、引き続き各公共施設等について、公共施設等総合管理計画及び個別施設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E722FBB-A87F-4DB0-89A2-3395A38A58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DA9F096-BC27-4C39-99A1-359D7B6303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D87D331-94AB-4C08-B721-820FFA408CC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F06518B-88DE-4BE8-B485-244176DB7E8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3688E0F-2E07-42F3-9191-DBA477DE3BA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EF9DBD2-7558-4A89-BA84-6A53DE06CAE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F1D5A78-0D2E-4EDE-AECA-541D0636569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AF38C917-77B4-4240-B369-B0E5A32E17B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302B26D-5C80-455D-83D2-6E456C22139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CFE3403-E516-44DE-B83C-1A2F14CB9DE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BDF247B-CEDE-49D0-9FEC-8C61365AC6F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333D770-F444-428D-967B-2985AE4AFC9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273444C-FED6-47FF-9075-C24AA9868C4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36AE97D-4509-4BEE-9B4D-C6BBECEB04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B356DB92-6030-4CD9-862A-27DB749A4C41}"/>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4FCD1C15-BF69-4D1E-8721-FAD9B9B7AEEF}"/>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4717830B-2204-4FFA-81EA-D5A64951B0EF}"/>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033B854B-49D6-43B7-A70E-D3987EC3109A}"/>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C844D502-26D8-437C-B82E-574D2B8AA5E2}"/>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78" name="有形固定資産減価償却率平均値テキスト">
          <a:extLst>
            <a:ext uri="{FF2B5EF4-FFF2-40B4-BE49-F238E27FC236}">
              <a16:creationId xmlns:a16="http://schemas.microsoft.com/office/drawing/2014/main" id="{9EE3F6A2-1AEC-410E-884C-4497CADBA010}"/>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89C7B5DD-C4B4-4AE5-AF68-89456E131E8E}"/>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73475F88-B1A6-4772-9D40-EE49D94DA885}"/>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BB856688-D1F6-425E-8F88-85ADD81CEDF7}"/>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4AAF39B4-3FDC-49AC-B098-2B2564013B61}"/>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6FA65B2E-27B1-4ED3-96AA-A66A933A11F4}"/>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DCEBC9-FDB3-4459-8992-2913D01860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17E1E3-D6FA-4DEE-9590-028D756C98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AB23CD-D31A-4102-A354-514BB36E79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039BDA8-33CC-43CA-8A04-2921B5CCAF2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8909B93-1724-4D57-9D36-AAA70E271F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9" name="楕円 88">
          <a:extLst>
            <a:ext uri="{FF2B5EF4-FFF2-40B4-BE49-F238E27FC236}">
              <a16:creationId xmlns:a16="http://schemas.microsoft.com/office/drawing/2014/main" id="{014A930F-DD35-4FC4-8280-28E876C4B69C}"/>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0" name="有形固定資産減価償却率該当値テキスト">
          <a:extLst>
            <a:ext uri="{FF2B5EF4-FFF2-40B4-BE49-F238E27FC236}">
              <a16:creationId xmlns:a16="http://schemas.microsoft.com/office/drawing/2014/main" id="{EC5F1501-1D1F-4F7E-9664-17F99E8DACED}"/>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91" name="楕円 90">
          <a:extLst>
            <a:ext uri="{FF2B5EF4-FFF2-40B4-BE49-F238E27FC236}">
              <a16:creationId xmlns:a16="http://schemas.microsoft.com/office/drawing/2014/main" id="{793AF76F-3468-458C-82E5-CD6EC99976F7}"/>
            </a:ext>
          </a:extLst>
        </xdr:cNvPr>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52705</xdr:rowOff>
    </xdr:to>
    <xdr:cxnSp macro="">
      <xdr:nvCxnSpPr>
        <xdr:cNvPr id="92" name="直線コネクタ 91">
          <a:extLst>
            <a:ext uri="{FF2B5EF4-FFF2-40B4-BE49-F238E27FC236}">
              <a16:creationId xmlns:a16="http://schemas.microsoft.com/office/drawing/2014/main" id="{2AF940A7-47DA-46AD-BD32-D81AC2806E69}"/>
            </a:ext>
          </a:extLst>
        </xdr:cNvPr>
        <xdr:cNvCxnSpPr/>
      </xdr:nvCxnSpPr>
      <xdr:spPr>
        <a:xfrm>
          <a:off x="4051300" y="5898642"/>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93" name="楕円 92">
          <a:extLst>
            <a:ext uri="{FF2B5EF4-FFF2-40B4-BE49-F238E27FC236}">
              <a16:creationId xmlns:a16="http://schemas.microsoft.com/office/drawing/2014/main" id="{A0A28196-2D6B-4734-836B-DC26223E04AE}"/>
            </a:ext>
          </a:extLst>
        </xdr:cNvPr>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155067</xdr:rowOff>
    </xdr:to>
    <xdr:cxnSp macro="">
      <xdr:nvCxnSpPr>
        <xdr:cNvPr id="94" name="直線コネクタ 93">
          <a:extLst>
            <a:ext uri="{FF2B5EF4-FFF2-40B4-BE49-F238E27FC236}">
              <a16:creationId xmlns:a16="http://schemas.microsoft.com/office/drawing/2014/main" id="{461D53F2-B8FD-4B19-AAFE-919EB4B12BB9}"/>
            </a:ext>
          </a:extLst>
        </xdr:cNvPr>
        <xdr:cNvCxnSpPr/>
      </xdr:nvCxnSpPr>
      <xdr:spPr>
        <a:xfrm>
          <a:off x="3289300" y="582955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137541</xdr:rowOff>
    </xdr:from>
    <xdr:to>
      <xdr:col>11</xdr:col>
      <xdr:colOff>187325</xdr:colOff>
      <xdr:row>29</xdr:row>
      <xdr:rowOff>67691</xdr:rowOff>
    </xdr:to>
    <xdr:sp macro="" textlink="">
      <xdr:nvSpPr>
        <xdr:cNvPr id="95" name="楕円 94">
          <a:extLst>
            <a:ext uri="{FF2B5EF4-FFF2-40B4-BE49-F238E27FC236}">
              <a16:creationId xmlns:a16="http://schemas.microsoft.com/office/drawing/2014/main" id="{308D00A1-B5CB-49C2-8E7C-48524EEB9771}"/>
            </a:ext>
          </a:extLst>
        </xdr:cNvPr>
        <xdr:cNvSpPr/>
      </xdr:nvSpPr>
      <xdr:spPr>
        <a:xfrm>
          <a:off x="2476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16891</xdr:rowOff>
    </xdr:from>
    <xdr:to>
      <xdr:col>15</xdr:col>
      <xdr:colOff>136525</xdr:colOff>
      <xdr:row>29</xdr:row>
      <xdr:rowOff>85979</xdr:rowOff>
    </xdr:to>
    <xdr:cxnSp macro="">
      <xdr:nvCxnSpPr>
        <xdr:cNvPr id="96" name="直線コネクタ 95">
          <a:extLst>
            <a:ext uri="{FF2B5EF4-FFF2-40B4-BE49-F238E27FC236}">
              <a16:creationId xmlns:a16="http://schemas.microsoft.com/office/drawing/2014/main" id="{4DF5EF95-B092-44BD-B852-C2D8D1C1DEFD}"/>
            </a:ext>
          </a:extLst>
        </xdr:cNvPr>
        <xdr:cNvCxnSpPr/>
      </xdr:nvCxnSpPr>
      <xdr:spPr>
        <a:xfrm>
          <a:off x="2527300" y="576046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115951</xdr:rowOff>
    </xdr:from>
    <xdr:to>
      <xdr:col>7</xdr:col>
      <xdr:colOff>187325</xdr:colOff>
      <xdr:row>29</xdr:row>
      <xdr:rowOff>46101</xdr:rowOff>
    </xdr:to>
    <xdr:sp macro="" textlink="">
      <xdr:nvSpPr>
        <xdr:cNvPr id="97" name="楕円 96">
          <a:extLst>
            <a:ext uri="{FF2B5EF4-FFF2-40B4-BE49-F238E27FC236}">
              <a16:creationId xmlns:a16="http://schemas.microsoft.com/office/drawing/2014/main" id="{E91AF92F-645B-43DB-A38D-B682FCE1270D}"/>
            </a:ext>
          </a:extLst>
        </xdr:cNvPr>
        <xdr:cNvSpPr/>
      </xdr:nvSpPr>
      <xdr:spPr>
        <a:xfrm>
          <a:off x="1714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166751</xdr:rowOff>
    </xdr:from>
    <xdr:to>
      <xdr:col>11</xdr:col>
      <xdr:colOff>136525</xdr:colOff>
      <xdr:row>29</xdr:row>
      <xdr:rowOff>16891</xdr:rowOff>
    </xdr:to>
    <xdr:cxnSp macro="">
      <xdr:nvCxnSpPr>
        <xdr:cNvPr id="98" name="直線コネクタ 97">
          <a:extLst>
            <a:ext uri="{FF2B5EF4-FFF2-40B4-BE49-F238E27FC236}">
              <a16:creationId xmlns:a16="http://schemas.microsoft.com/office/drawing/2014/main" id="{58B4BE96-C1C6-4BBE-A051-BD99F5432170}"/>
            </a:ext>
          </a:extLst>
        </xdr:cNvPr>
        <xdr:cNvCxnSpPr/>
      </xdr:nvCxnSpPr>
      <xdr:spPr>
        <a:xfrm>
          <a:off x="1765300" y="57388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99" name="n_1aveValue有形固定資産減価償却率">
          <a:extLst>
            <a:ext uri="{FF2B5EF4-FFF2-40B4-BE49-F238E27FC236}">
              <a16:creationId xmlns:a16="http://schemas.microsoft.com/office/drawing/2014/main" id="{E4B204D2-6D70-466F-ACD6-A675EB2943F3}"/>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0" name="n_2aveValue有形固定資産減価償却率">
          <a:extLst>
            <a:ext uri="{FF2B5EF4-FFF2-40B4-BE49-F238E27FC236}">
              <a16:creationId xmlns:a16="http://schemas.microsoft.com/office/drawing/2014/main" id="{C60EF663-FA6C-4500-A45D-DD15B8855B6F}"/>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11128C40-B002-4503-A37A-678399F31F1D}"/>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24449A42-2B4A-4568-8097-F045F5D11A14}"/>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50944</xdr:rowOff>
    </xdr:from>
    <xdr:ext cx="405111" cy="259045"/>
    <xdr:sp macro="" textlink="">
      <xdr:nvSpPr>
        <xdr:cNvPr id="103" name="n_1mainValue有形固定資産減価償却率">
          <a:extLst>
            <a:ext uri="{FF2B5EF4-FFF2-40B4-BE49-F238E27FC236}">
              <a16:creationId xmlns:a16="http://schemas.microsoft.com/office/drawing/2014/main" id="{14009F48-5D72-4B79-8CAD-FAE73CBD14FD}"/>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104" name="n_2mainValue有形固定資産減価償却率">
          <a:extLst>
            <a:ext uri="{FF2B5EF4-FFF2-40B4-BE49-F238E27FC236}">
              <a16:creationId xmlns:a16="http://schemas.microsoft.com/office/drawing/2014/main" id="{A4902760-5744-43D1-83F0-E6BE1A76A40A}"/>
            </a:ext>
          </a:extLst>
        </xdr:cNvPr>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84218</xdr:rowOff>
    </xdr:from>
    <xdr:ext cx="405111" cy="259045"/>
    <xdr:sp macro="" textlink="">
      <xdr:nvSpPr>
        <xdr:cNvPr id="105" name="n_3mainValue有形固定資産減価償却率">
          <a:extLst>
            <a:ext uri="{FF2B5EF4-FFF2-40B4-BE49-F238E27FC236}">
              <a16:creationId xmlns:a16="http://schemas.microsoft.com/office/drawing/2014/main" id="{4F33CC99-4114-4E77-91C9-24440291BE6A}"/>
            </a:ext>
          </a:extLst>
        </xdr:cNvPr>
        <xdr:cNvSpPr txBox="1"/>
      </xdr:nvSpPr>
      <xdr:spPr>
        <a:xfrm>
          <a:off x="2324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62628</xdr:rowOff>
    </xdr:from>
    <xdr:ext cx="405111" cy="259045"/>
    <xdr:sp macro="" textlink="">
      <xdr:nvSpPr>
        <xdr:cNvPr id="106" name="n_4mainValue有形固定資産減価償却率">
          <a:extLst>
            <a:ext uri="{FF2B5EF4-FFF2-40B4-BE49-F238E27FC236}">
              <a16:creationId xmlns:a16="http://schemas.microsoft.com/office/drawing/2014/main" id="{406F53C9-9E5E-4B48-AF0D-4EDB0311B7C3}"/>
            </a:ext>
          </a:extLst>
        </xdr:cNvPr>
        <xdr:cNvSpPr txBox="1"/>
      </xdr:nvSpPr>
      <xdr:spPr>
        <a:xfrm>
          <a:off x="1562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0F5E921-8B76-4B8E-9AB2-0DEF6D8899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5163642-1BF3-4C3A-A864-C6D4169FCF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1EC0D97-D9CF-4DA4-972A-6592BF7976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8826E2E-8E63-461C-82CA-09AFA4E12A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4B38322-C181-442E-B4DC-215BFE33C07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640A580-6531-4590-B94F-49443B5679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7C6DF1F-DE30-43ED-AED3-D1A556A8DC8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9B32B86-C3FF-4F02-81DE-31C8A6E5196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6B54C00-7A18-4FD3-A245-0DEFE1EE7F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4677BF6-38FC-497A-8378-D992700C8A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8D4D3B7-D0BE-4638-8CA7-7FBC72D6644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9A1AD2A-EBF2-40FB-96DE-88CC895791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3A4133D-2277-4FBA-8744-4DA6951D2F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債務償還比率は類似団体を下回っており、令和元年度までは増加傾向にあったが、令和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年度は令和元年度よりも減少した。平成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きた新庁舎建設事業が令和元年度をもって終了するなど大型事業が一段落し、地方債の発行金額が抑制される一方、過去に発行を行った地方債の償還が進んだことによるものと考えられる。今後は、老朽化した施設や設備の新設や長寿命化、こども園を始めとする施設の集約化等の事業に対する地方債の発行が予想されるため、計画的な施設整備による発行額の平準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1E70400-99F3-45C9-A322-8D232DAC77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59063C0-5E31-486E-B88B-B8E40530BF6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A78F765-EA0C-4D9B-8467-037667FB646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8609F34C-5194-4694-80E5-0DC4B72995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F8A43EE9-BD4D-4478-8A14-235AC90F975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E30544F6-919A-42EE-AE20-53E08E217C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95E9A005-EEB2-4832-B4ED-646F48F686B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28556C5F-A40F-4231-993A-31558015A94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B168F393-0FFB-4E4B-BC9D-A4323409BE1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6DE316A-3273-4AC3-9D26-6D4C7384EFA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37811036-B6E2-4FA3-BEC3-A51AEAF36D6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551056FE-CCB7-4451-A00D-A62BEB8D03D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12E3DC5C-2AA4-40EA-9ADA-287678E7D9F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46D97BF-3F76-41A0-8A5D-971ECDC8F1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8401B97-F4B5-4201-9666-C090E39753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5D8607E9-5FDD-43E4-9244-059266180908}"/>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D8FB28D2-29D8-4CD6-854F-DFD3E325044C}"/>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008501BD-DFD9-4F3B-BB10-3D07A40CAC7A}"/>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3D8A186-6451-4806-9C8A-5943FFD4572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32D29B63-37F6-4F20-838E-FAD6CD4539A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A10E81F6-FF40-48DE-8B2F-63089C430361}"/>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5F71D396-A2FC-4CB1-9CBE-20ED7AED294B}"/>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F87BBB01-59D2-43C0-B843-6E919DC854AD}"/>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38CDD39F-FB4B-4556-A4FD-63A5C57B4C97}"/>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0BC8513D-F4C5-4935-9F06-436AAF0CF2FA}"/>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25478A63-7A6F-44BC-BA88-96803858747E}"/>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9A9AB87-E1DA-4282-BCFE-51D1D4FA8A3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F425FD4-4449-40BD-BC4A-9DFEE5D202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0BB7846-AAAC-4B32-AB03-5D395BA311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359141D-551E-4A31-B51F-189E79F096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6BD2880-7FAB-4962-A9B3-F54868BAF0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98439</xdr:rowOff>
    </xdr:from>
    <xdr:to>
      <xdr:col>76</xdr:col>
      <xdr:colOff>73025</xdr:colOff>
      <xdr:row>29</xdr:row>
      <xdr:rowOff>28589</xdr:rowOff>
    </xdr:to>
    <xdr:sp macro="" textlink="">
      <xdr:nvSpPr>
        <xdr:cNvPr id="151" name="楕円 150">
          <a:extLst>
            <a:ext uri="{FF2B5EF4-FFF2-40B4-BE49-F238E27FC236}">
              <a16:creationId xmlns:a16="http://schemas.microsoft.com/office/drawing/2014/main" id="{390AC486-1C81-4F78-8DB8-B8CAFD6789D7}"/>
            </a:ext>
          </a:extLst>
        </xdr:cNvPr>
        <xdr:cNvSpPr/>
      </xdr:nvSpPr>
      <xdr:spPr>
        <a:xfrm>
          <a:off x="14744700" y="5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121316</xdr:rowOff>
    </xdr:from>
    <xdr:ext cx="469744" cy="259045"/>
    <xdr:sp macro="" textlink="">
      <xdr:nvSpPr>
        <xdr:cNvPr id="152" name="債務償還比率該当値テキスト">
          <a:extLst>
            <a:ext uri="{FF2B5EF4-FFF2-40B4-BE49-F238E27FC236}">
              <a16:creationId xmlns:a16="http://schemas.microsoft.com/office/drawing/2014/main" id="{E74D4452-599B-49FB-97F5-DC761A5CE903}"/>
            </a:ext>
          </a:extLst>
        </xdr:cNvPr>
        <xdr:cNvSpPr txBox="1"/>
      </xdr:nvSpPr>
      <xdr:spPr>
        <a:xfrm>
          <a:off x="14846300" y="55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152534</xdr:rowOff>
    </xdr:from>
    <xdr:to>
      <xdr:col>72</xdr:col>
      <xdr:colOff>123825</xdr:colOff>
      <xdr:row>29</xdr:row>
      <xdr:rowOff>82684</xdr:rowOff>
    </xdr:to>
    <xdr:sp macro="" textlink="">
      <xdr:nvSpPr>
        <xdr:cNvPr id="153" name="楕円 152">
          <a:extLst>
            <a:ext uri="{FF2B5EF4-FFF2-40B4-BE49-F238E27FC236}">
              <a16:creationId xmlns:a16="http://schemas.microsoft.com/office/drawing/2014/main" id="{DFAF219D-8013-49B8-B8FA-EABB333D2E54}"/>
            </a:ext>
          </a:extLst>
        </xdr:cNvPr>
        <xdr:cNvSpPr/>
      </xdr:nvSpPr>
      <xdr:spPr>
        <a:xfrm>
          <a:off x="14033500" y="57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149239</xdr:rowOff>
    </xdr:from>
    <xdr:to>
      <xdr:col>76</xdr:col>
      <xdr:colOff>22225</xdr:colOff>
      <xdr:row>29</xdr:row>
      <xdr:rowOff>31884</xdr:rowOff>
    </xdr:to>
    <xdr:cxnSp macro="">
      <xdr:nvCxnSpPr>
        <xdr:cNvPr id="154" name="直線コネクタ 153">
          <a:extLst>
            <a:ext uri="{FF2B5EF4-FFF2-40B4-BE49-F238E27FC236}">
              <a16:creationId xmlns:a16="http://schemas.microsoft.com/office/drawing/2014/main" id="{F6CDE827-D0CE-434D-A3D8-F9D277DEC017}"/>
            </a:ext>
          </a:extLst>
        </xdr:cNvPr>
        <xdr:cNvCxnSpPr/>
      </xdr:nvCxnSpPr>
      <xdr:spPr>
        <a:xfrm flipV="1">
          <a:off x="14084300" y="5721364"/>
          <a:ext cx="711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112593</xdr:rowOff>
    </xdr:from>
    <xdr:to>
      <xdr:col>68</xdr:col>
      <xdr:colOff>123825</xdr:colOff>
      <xdr:row>29</xdr:row>
      <xdr:rowOff>42743</xdr:rowOff>
    </xdr:to>
    <xdr:sp macro="" textlink="">
      <xdr:nvSpPr>
        <xdr:cNvPr id="155" name="楕円 154">
          <a:extLst>
            <a:ext uri="{FF2B5EF4-FFF2-40B4-BE49-F238E27FC236}">
              <a16:creationId xmlns:a16="http://schemas.microsoft.com/office/drawing/2014/main" id="{73F53D55-E02B-4B14-AF2A-94CEF887D5D0}"/>
            </a:ext>
          </a:extLst>
        </xdr:cNvPr>
        <xdr:cNvSpPr/>
      </xdr:nvSpPr>
      <xdr:spPr>
        <a:xfrm>
          <a:off x="13271500" y="56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163393</xdr:rowOff>
    </xdr:from>
    <xdr:to>
      <xdr:col>72</xdr:col>
      <xdr:colOff>73025</xdr:colOff>
      <xdr:row>29</xdr:row>
      <xdr:rowOff>31884</xdr:rowOff>
    </xdr:to>
    <xdr:cxnSp macro="">
      <xdr:nvCxnSpPr>
        <xdr:cNvPr id="156" name="直線コネクタ 155">
          <a:extLst>
            <a:ext uri="{FF2B5EF4-FFF2-40B4-BE49-F238E27FC236}">
              <a16:creationId xmlns:a16="http://schemas.microsoft.com/office/drawing/2014/main" id="{3E3DD97B-9C0D-4FED-8818-FD25BB819F56}"/>
            </a:ext>
          </a:extLst>
        </xdr:cNvPr>
        <xdr:cNvCxnSpPr/>
      </xdr:nvCxnSpPr>
      <xdr:spPr>
        <a:xfrm>
          <a:off x="13322300" y="5735518"/>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61926</xdr:rowOff>
    </xdr:from>
    <xdr:to>
      <xdr:col>64</xdr:col>
      <xdr:colOff>123825</xdr:colOff>
      <xdr:row>29</xdr:row>
      <xdr:rowOff>163526</xdr:rowOff>
    </xdr:to>
    <xdr:sp macro="" textlink="">
      <xdr:nvSpPr>
        <xdr:cNvPr id="157" name="楕円 156">
          <a:extLst>
            <a:ext uri="{FF2B5EF4-FFF2-40B4-BE49-F238E27FC236}">
              <a16:creationId xmlns:a16="http://schemas.microsoft.com/office/drawing/2014/main" id="{56E0782F-C53D-47A1-822D-9BA7BA76BF71}"/>
            </a:ext>
          </a:extLst>
        </xdr:cNvPr>
        <xdr:cNvSpPr/>
      </xdr:nvSpPr>
      <xdr:spPr>
        <a:xfrm>
          <a:off x="12509500" y="5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163393</xdr:rowOff>
    </xdr:from>
    <xdr:to>
      <xdr:col>68</xdr:col>
      <xdr:colOff>73025</xdr:colOff>
      <xdr:row>29</xdr:row>
      <xdr:rowOff>112726</xdr:rowOff>
    </xdr:to>
    <xdr:cxnSp macro="">
      <xdr:nvCxnSpPr>
        <xdr:cNvPr id="158" name="直線コネクタ 157">
          <a:extLst>
            <a:ext uri="{FF2B5EF4-FFF2-40B4-BE49-F238E27FC236}">
              <a16:creationId xmlns:a16="http://schemas.microsoft.com/office/drawing/2014/main" id="{3E43E918-4F49-46CD-A9EB-70CB7AE42183}"/>
            </a:ext>
          </a:extLst>
        </xdr:cNvPr>
        <xdr:cNvCxnSpPr/>
      </xdr:nvCxnSpPr>
      <xdr:spPr>
        <a:xfrm flipV="1">
          <a:off x="12560300" y="5735518"/>
          <a:ext cx="762000" cy="1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165919</xdr:rowOff>
    </xdr:from>
    <xdr:to>
      <xdr:col>60</xdr:col>
      <xdr:colOff>123825</xdr:colOff>
      <xdr:row>30</xdr:row>
      <xdr:rowOff>96069</xdr:rowOff>
    </xdr:to>
    <xdr:sp macro="" textlink="">
      <xdr:nvSpPr>
        <xdr:cNvPr id="159" name="楕円 158">
          <a:extLst>
            <a:ext uri="{FF2B5EF4-FFF2-40B4-BE49-F238E27FC236}">
              <a16:creationId xmlns:a16="http://schemas.microsoft.com/office/drawing/2014/main" id="{056F5187-A12C-44DB-9657-4B6A45F242B9}"/>
            </a:ext>
          </a:extLst>
        </xdr:cNvPr>
        <xdr:cNvSpPr/>
      </xdr:nvSpPr>
      <xdr:spPr>
        <a:xfrm>
          <a:off x="11747500" y="5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112726</xdr:rowOff>
    </xdr:from>
    <xdr:to>
      <xdr:col>64</xdr:col>
      <xdr:colOff>73025</xdr:colOff>
      <xdr:row>30</xdr:row>
      <xdr:rowOff>45269</xdr:rowOff>
    </xdr:to>
    <xdr:cxnSp macro="">
      <xdr:nvCxnSpPr>
        <xdr:cNvPr id="160" name="直線コネクタ 159">
          <a:extLst>
            <a:ext uri="{FF2B5EF4-FFF2-40B4-BE49-F238E27FC236}">
              <a16:creationId xmlns:a16="http://schemas.microsoft.com/office/drawing/2014/main" id="{4B07F7EF-41DF-4A23-9FDC-39E36353D95B}"/>
            </a:ext>
          </a:extLst>
        </xdr:cNvPr>
        <xdr:cNvCxnSpPr/>
      </xdr:nvCxnSpPr>
      <xdr:spPr>
        <a:xfrm flipV="1">
          <a:off x="11798300" y="5856301"/>
          <a:ext cx="762000" cy="1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61" name="n_1aveValue債務償還比率">
          <a:extLst>
            <a:ext uri="{FF2B5EF4-FFF2-40B4-BE49-F238E27FC236}">
              <a16:creationId xmlns:a16="http://schemas.microsoft.com/office/drawing/2014/main" id="{921E1A83-4ACB-47BD-9FAB-725D6C5A042B}"/>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62" name="n_2aveValue債務償還比率">
          <a:extLst>
            <a:ext uri="{FF2B5EF4-FFF2-40B4-BE49-F238E27FC236}">
              <a16:creationId xmlns:a16="http://schemas.microsoft.com/office/drawing/2014/main" id="{6E9B7B56-25C2-4022-AE27-26645E25AF07}"/>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3" name="n_3aveValue債務償還比率">
          <a:extLst>
            <a:ext uri="{FF2B5EF4-FFF2-40B4-BE49-F238E27FC236}">
              <a16:creationId xmlns:a16="http://schemas.microsoft.com/office/drawing/2014/main" id="{BF4526E3-88E9-466D-AA4E-4A798430ECAA}"/>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4" name="n_4aveValue債務償還比率">
          <a:extLst>
            <a:ext uri="{FF2B5EF4-FFF2-40B4-BE49-F238E27FC236}">
              <a16:creationId xmlns:a16="http://schemas.microsoft.com/office/drawing/2014/main" id="{ADA088F7-1D44-4D8E-A8BA-348F0E5B5B85}"/>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99211</xdr:rowOff>
    </xdr:from>
    <xdr:ext cx="469744" cy="259045"/>
    <xdr:sp macro="" textlink="">
      <xdr:nvSpPr>
        <xdr:cNvPr id="165" name="n_1mainValue債務償還比率">
          <a:extLst>
            <a:ext uri="{FF2B5EF4-FFF2-40B4-BE49-F238E27FC236}">
              <a16:creationId xmlns:a16="http://schemas.microsoft.com/office/drawing/2014/main" id="{FA02E955-7A0B-4338-86A4-A8CF797EC974}"/>
            </a:ext>
          </a:extLst>
        </xdr:cNvPr>
        <xdr:cNvSpPr txBox="1"/>
      </xdr:nvSpPr>
      <xdr:spPr>
        <a:xfrm>
          <a:off x="13836727" y="54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59270</xdr:rowOff>
    </xdr:from>
    <xdr:ext cx="469744" cy="259045"/>
    <xdr:sp macro="" textlink="">
      <xdr:nvSpPr>
        <xdr:cNvPr id="166" name="n_2mainValue債務償還比率">
          <a:extLst>
            <a:ext uri="{FF2B5EF4-FFF2-40B4-BE49-F238E27FC236}">
              <a16:creationId xmlns:a16="http://schemas.microsoft.com/office/drawing/2014/main" id="{DD906740-A316-4796-BFAE-53BF3F95B7A6}"/>
            </a:ext>
          </a:extLst>
        </xdr:cNvPr>
        <xdr:cNvSpPr txBox="1"/>
      </xdr:nvSpPr>
      <xdr:spPr>
        <a:xfrm>
          <a:off x="13087427" y="545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8603</xdr:rowOff>
    </xdr:from>
    <xdr:ext cx="469744" cy="259045"/>
    <xdr:sp macro="" textlink="">
      <xdr:nvSpPr>
        <xdr:cNvPr id="167" name="n_3mainValue債務償還比率">
          <a:extLst>
            <a:ext uri="{FF2B5EF4-FFF2-40B4-BE49-F238E27FC236}">
              <a16:creationId xmlns:a16="http://schemas.microsoft.com/office/drawing/2014/main" id="{E91C829C-D8BF-4B39-AF3C-C0B3B8DCDC74}"/>
            </a:ext>
          </a:extLst>
        </xdr:cNvPr>
        <xdr:cNvSpPr txBox="1"/>
      </xdr:nvSpPr>
      <xdr:spPr>
        <a:xfrm>
          <a:off x="12325427" y="55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112596</xdr:rowOff>
    </xdr:from>
    <xdr:ext cx="469744" cy="259045"/>
    <xdr:sp macro="" textlink="">
      <xdr:nvSpPr>
        <xdr:cNvPr id="168" name="n_4mainValue債務償還比率">
          <a:extLst>
            <a:ext uri="{FF2B5EF4-FFF2-40B4-BE49-F238E27FC236}">
              <a16:creationId xmlns:a16="http://schemas.microsoft.com/office/drawing/2014/main" id="{633B4CE1-6072-4544-8DA5-A1A68D8E4A22}"/>
            </a:ext>
          </a:extLst>
        </xdr:cNvPr>
        <xdr:cNvSpPr txBox="1"/>
      </xdr:nvSpPr>
      <xdr:spPr>
        <a:xfrm>
          <a:off x="11563427" y="568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83459CE0-20CA-40DC-867D-7657D406B1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5760D0F-FCE3-4CA4-B9FF-4BE0FD2494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77C6A01D-EE84-4224-8E85-CA9A8BEC77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1FE084A-C207-4EB9-8A94-949B01BCBA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86E82B2-C518-46E7-B286-E80EF9C27A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03DA771-63F4-43A5-8B4A-654E60B874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F595CC-5A20-4BB6-A0BE-5987273DFC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7ED030-02A7-4215-94E2-454561220A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96F37A-70E4-418B-8066-52E87E9DF4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5C9077-75F0-4DE3-BC01-667620DB5D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7D0999-F836-4AD9-AD09-8584EE79A8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A86F5F-6D6A-4A60-83C9-D35659BB17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A28E88-F362-480A-8242-010D3C36D5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654A12-314D-4E02-9452-F5B5E5526E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C36842-67B3-4B23-B918-A0221BBE70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77B82E-195A-4121-B896-B9B30EA994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E39581-47B4-4C3E-B047-C2EBC23FFD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F37F2B-02D7-428E-87A3-953824222C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52928C-A014-4DB5-88A5-2A4ACE31F4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2B3B8-07FC-4C9A-A35F-5CF419C3A1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ED1237-94FD-43C6-9368-D3272D4F1D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66DE90-57AC-4E72-AEC8-E641CD61590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C1D25C-8643-4A8B-B275-C929555020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63BE79-3FB7-4EAA-AB29-70AB06A200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AAECB6-CC75-4F59-9B85-CCB2BC918D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64C270-518B-4261-BD12-CEB00B83BE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88D29C-49F3-43BF-AA2B-CC5E3F4325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7FD6A5-B449-4E8D-BB8D-03DF0A54A7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1B3CCE-91EC-41ED-9054-AC254502D1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E7F106-D829-4D7D-8D47-20F4D2FAA7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664E2D-6DF6-4FC1-B363-9B72167288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97D778-3C5C-4DA1-89EA-D345B6F610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2174C4-563B-45A6-92A0-4DEC492150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A0C580-C1C3-4AE4-9355-22A5C59082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9B8306-C40F-43C7-A8D7-9415D34CA2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3361A0-64F2-496F-B018-CB3BF72EB4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9D4D05-96B2-4768-AE32-68B996E49C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5F9846-1BC2-4EFB-B929-6ACDF9F39E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B0CC49-9180-4368-ADFE-C4F31FA3D7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39BC1D-E816-45CC-ABE1-63805961DB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6EE0E3-00B4-4F8C-B58A-47C145E559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813DA0-A2CF-48FB-8AEB-601B916F21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9CF3BF-94A6-4138-8F80-8E11A04768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E0AB0F-8B4D-4C42-86BD-EF7B964C0F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FC5333-CB67-4EBD-8141-075BD2D4D8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F5FAE8-D344-4126-80A9-B06E4C4D62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23E119-9530-4984-AEE2-662EA01AC9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44862D-81F1-4275-9C6F-A6339C9DBD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2BBD54-3C47-46C5-975F-3E56229306C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A1E5174-DBD1-40D4-A8B1-56736B0A7FC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C0EFE78-50F2-489C-9901-CDB780A1122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F39D754-3BF1-447F-A08A-B13778907EB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A9C4F14-202F-49E5-B192-6A08B8FE9E0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6D4BA96-D641-4D3D-BAF2-A6394A519DB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1F3544E-7BCB-47EB-B567-38BA265A696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862019D-4599-4AB7-A03D-3C8A9D0CB1F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D07818B-CC8D-4D2E-BDB2-DC46E59CF4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6CEA811-68F1-4A0F-9096-E72E1386FA4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9207A63-379E-494E-8B11-ED7CF3272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CA92180C-18ED-4CE0-A348-5F172C1A923B}"/>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B343924C-50F5-42F7-A601-F4EFBE4A64BA}"/>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7BFA9D6B-F4D2-439F-8797-51B793AE0214}"/>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F63B7529-9504-470F-A49C-C6FCBEDA29B7}"/>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D7D7582B-BC42-4E24-AC44-5B21F644F3E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470B4533-BCC8-499F-96DE-BC2A4A41094C}"/>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D24DF4A2-243E-4540-ABD0-8C2BC2E189FD}"/>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62A58114-103F-4CCF-BA58-7CF28882471C}"/>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2AA6A6C8-2CC8-4616-819D-A58F3D438FA8}"/>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811ABBA9-452F-4355-98F3-DD5B3E872B0C}"/>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350773F7-FE2C-4612-8C55-D594096FE071}"/>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C24B268-A637-4327-9FC6-C7CA3C4104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74526D-294C-4EC1-9F58-7A36AA2A54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BBE013-2B30-4175-B053-F5D3B84F74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F0A7C4-3671-4D70-80F9-85E3D2D5ED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1769FE-2905-441F-9797-8309745B18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a:extLst>
            <a:ext uri="{FF2B5EF4-FFF2-40B4-BE49-F238E27FC236}">
              <a16:creationId xmlns:a16="http://schemas.microsoft.com/office/drawing/2014/main" id="{253DEC66-04A7-43FD-A978-2668A4C9A943}"/>
            </a:ext>
          </a:extLst>
        </xdr:cNvPr>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AD30625E-BE2E-4876-B989-41113FF8F683}"/>
            </a:ext>
          </a:extLst>
        </xdr:cNvPr>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a:extLst>
            <a:ext uri="{FF2B5EF4-FFF2-40B4-BE49-F238E27FC236}">
              <a16:creationId xmlns:a16="http://schemas.microsoft.com/office/drawing/2014/main" id="{0800677D-2447-47EA-98F1-178D32E3F35D}"/>
            </a:ext>
          </a:extLst>
        </xdr:cNvPr>
        <xdr:cNvSpPr/>
      </xdr:nvSpPr>
      <xdr:spPr>
        <a:xfrm>
          <a:off x="374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25908</xdr:rowOff>
    </xdr:to>
    <xdr:cxnSp macro="">
      <xdr:nvCxnSpPr>
        <xdr:cNvPr id="74" name="直線コネクタ 73">
          <a:extLst>
            <a:ext uri="{FF2B5EF4-FFF2-40B4-BE49-F238E27FC236}">
              <a16:creationId xmlns:a16="http://schemas.microsoft.com/office/drawing/2014/main" id="{92FDB248-2503-492F-B4DB-966D1013EBE8}"/>
            </a:ext>
          </a:extLst>
        </xdr:cNvPr>
        <xdr:cNvCxnSpPr/>
      </xdr:nvCxnSpPr>
      <xdr:spPr>
        <a:xfrm>
          <a:off x="3797300" y="63261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64262</xdr:rowOff>
    </xdr:from>
    <xdr:to>
      <xdr:col>15</xdr:col>
      <xdr:colOff>101600</xdr:colOff>
      <xdr:row>36</xdr:row>
      <xdr:rowOff>165862</xdr:rowOff>
    </xdr:to>
    <xdr:sp macro="" textlink="">
      <xdr:nvSpPr>
        <xdr:cNvPr id="75" name="楕円 74">
          <a:extLst>
            <a:ext uri="{FF2B5EF4-FFF2-40B4-BE49-F238E27FC236}">
              <a16:creationId xmlns:a16="http://schemas.microsoft.com/office/drawing/2014/main" id="{606F03D2-F2DD-4AAD-A16F-A8E255E4823F}"/>
            </a:ext>
          </a:extLst>
        </xdr:cNvPr>
        <xdr:cNvSpPr/>
      </xdr:nvSpPr>
      <xdr:spPr>
        <a:xfrm>
          <a:off x="2857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115062</xdr:rowOff>
    </xdr:from>
    <xdr:to>
      <xdr:col>19</xdr:col>
      <xdr:colOff>177800</xdr:colOff>
      <xdr:row>36</xdr:row>
      <xdr:rowOff>153924</xdr:rowOff>
    </xdr:to>
    <xdr:cxnSp macro="">
      <xdr:nvCxnSpPr>
        <xdr:cNvPr id="76" name="直線コネクタ 75">
          <a:extLst>
            <a:ext uri="{FF2B5EF4-FFF2-40B4-BE49-F238E27FC236}">
              <a16:creationId xmlns:a16="http://schemas.microsoft.com/office/drawing/2014/main" id="{2C5E3989-10E3-4B18-8F5A-6CE2BF665160}"/>
            </a:ext>
          </a:extLst>
        </xdr:cNvPr>
        <xdr:cNvCxnSpPr/>
      </xdr:nvCxnSpPr>
      <xdr:spPr>
        <a:xfrm>
          <a:off x="2908300" y="62872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32258</xdr:rowOff>
    </xdr:from>
    <xdr:to>
      <xdr:col>10</xdr:col>
      <xdr:colOff>165100</xdr:colOff>
      <xdr:row>36</xdr:row>
      <xdr:rowOff>133858</xdr:rowOff>
    </xdr:to>
    <xdr:sp macro="" textlink="">
      <xdr:nvSpPr>
        <xdr:cNvPr id="77" name="楕円 76">
          <a:extLst>
            <a:ext uri="{FF2B5EF4-FFF2-40B4-BE49-F238E27FC236}">
              <a16:creationId xmlns:a16="http://schemas.microsoft.com/office/drawing/2014/main" id="{0732B158-AA39-4D5A-9337-22EA1EF1156F}"/>
            </a:ext>
          </a:extLst>
        </xdr:cNvPr>
        <xdr:cNvSpPr/>
      </xdr:nvSpPr>
      <xdr:spPr>
        <a:xfrm>
          <a:off x="1968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83058</xdr:rowOff>
    </xdr:from>
    <xdr:to>
      <xdr:col>15</xdr:col>
      <xdr:colOff>50800</xdr:colOff>
      <xdr:row>36</xdr:row>
      <xdr:rowOff>115062</xdr:rowOff>
    </xdr:to>
    <xdr:cxnSp macro="">
      <xdr:nvCxnSpPr>
        <xdr:cNvPr id="78" name="直線コネクタ 77">
          <a:extLst>
            <a:ext uri="{FF2B5EF4-FFF2-40B4-BE49-F238E27FC236}">
              <a16:creationId xmlns:a16="http://schemas.microsoft.com/office/drawing/2014/main" id="{0FFC3760-66E1-40BE-870D-54554E5F686D}"/>
            </a:ext>
          </a:extLst>
        </xdr:cNvPr>
        <xdr:cNvCxnSpPr/>
      </xdr:nvCxnSpPr>
      <xdr:spPr>
        <a:xfrm>
          <a:off x="2019300" y="62552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29972</xdr:rowOff>
    </xdr:from>
    <xdr:to>
      <xdr:col>6</xdr:col>
      <xdr:colOff>38100</xdr:colOff>
      <xdr:row>36</xdr:row>
      <xdr:rowOff>131572</xdr:rowOff>
    </xdr:to>
    <xdr:sp macro="" textlink="">
      <xdr:nvSpPr>
        <xdr:cNvPr id="79" name="楕円 78">
          <a:extLst>
            <a:ext uri="{FF2B5EF4-FFF2-40B4-BE49-F238E27FC236}">
              <a16:creationId xmlns:a16="http://schemas.microsoft.com/office/drawing/2014/main" id="{1219C0BE-0C4E-4525-B278-3785F547ADD3}"/>
            </a:ext>
          </a:extLst>
        </xdr:cNvPr>
        <xdr:cNvSpPr/>
      </xdr:nvSpPr>
      <xdr:spPr>
        <a:xfrm>
          <a:off x="1079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80772</xdr:rowOff>
    </xdr:from>
    <xdr:to>
      <xdr:col>10</xdr:col>
      <xdr:colOff>114300</xdr:colOff>
      <xdr:row>36</xdr:row>
      <xdr:rowOff>83058</xdr:rowOff>
    </xdr:to>
    <xdr:cxnSp macro="">
      <xdr:nvCxnSpPr>
        <xdr:cNvPr id="80" name="直線コネクタ 79">
          <a:extLst>
            <a:ext uri="{FF2B5EF4-FFF2-40B4-BE49-F238E27FC236}">
              <a16:creationId xmlns:a16="http://schemas.microsoft.com/office/drawing/2014/main" id="{1227AF65-B744-4C9B-AE8C-B7ABCAA43807}"/>
            </a:ext>
          </a:extLst>
        </xdr:cNvPr>
        <xdr:cNvCxnSpPr/>
      </xdr:nvCxnSpPr>
      <xdr:spPr>
        <a:xfrm>
          <a:off x="1130300" y="62529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235FA458-1BC2-41A9-A1BF-0E7940DAB18D}"/>
            </a:ext>
          </a:extLst>
        </xdr:cNvPr>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B3C50687-18A9-4930-BDF8-5BD35924E8DA}"/>
            </a:ext>
          </a:extLst>
        </xdr:cNvPr>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CC71BF8F-274C-47D2-B488-3C48F370531A}"/>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8C00F99A-66F8-4252-BA17-43B9DE0CD215}"/>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12512099-9B88-44E6-8A2B-4DD10F079B2D}"/>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747DB5E1-9E92-4B58-9D05-456F8C92CE18}"/>
            </a:ext>
          </a:extLst>
        </xdr:cNvPr>
        <xdr:cNvSpPr txBox="1"/>
      </xdr:nvSpPr>
      <xdr:spPr>
        <a:xfrm>
          <a:off x="2705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7" name="n_3mainValue【道路】&#10;有形固定資産減価償却率">
          <a:extLst>
            <a:ext uri="{FF2B5EF4-FFF2-40B4-BE49-F238E27FC236}">
              <a16:creationId xmlns:a16="http://schemas.microsoft.com/office/drawing/2014/main" id="{0518947A-915A-453F-9195-2AEC345E03AD}"/>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4D331A13-AA1B-4201-8BAC-D42B91698ED1}"/>
            </a:ext>
          </a:extLst>
        </xdr:cNvPr>
        <xdr:cNvSpPr txBox="1"/>
      </xdr:nvSpPr>
      <xdr:spPr>
        <a:xfrm>
          <a:off x="927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FC172E8-A0C1-42A5-B663-DED12116F4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20BA588-A633-4C78-A887-837AF44B1A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160DFA-0B4E-460E-9EF4-BECAF567CE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4D8514D-23D3-40EC-85C1-1FBC394638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5B93414-B34F-491E-AE9A-6BE6E4D159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C6ECE74-03BA-497C-9549-0CA51482A8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344738B-34E0-4098-8DD8-E3DA9550AE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97A88BC-787E-4E1B-A0A9-8703A453D8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2F0F6FE-EF46-43EF-BA7F-D74FB8C4CE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69DE544-87E3-4E8B-AC8F-A3B6EBF79B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73B1D3A-268F-4390-B8A8-8926E3DAE5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AFA6A52-2360-4982-A943-687274D0CC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30D49F1-2730-456A-B109-FEE10DF1EA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B27FCDC-C999-4778-92B0-224EDE7579C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1CD20A6-03C5-4546-A1E6-05F69C3C67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F9D7A02-FACF-41D5-BA33-05F5D8800AA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A9C88D7-E499-469C-BD0C-E3A2D6916B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8EC9AB7-CA29-4E2A-99FF-62114E5512D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D40ABCE-7615-4761-B045-ABE86BEA5E4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A53DD01-98D0-485C-A2A0-6D5614E2D4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597D94-06AA-4680-A4E3-E574A54B15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26CF832-8983-45C6-9DB3-846CAAC194C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EF271FB-4DBC-40B8-A0F8-067150713F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E7939707-F3A3-413C-A126-B6E0456E60A3}"/>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79D4A789-AFC6-42E7-9FA2-18CB3C91864B}"/>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1ACBB58D-F8BA-4014-AACD-A34689008B04}"/>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C329019F-07F1-4A2C-BAE3-01DC6B32CCCC}"/>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3086AB3-F1A0-417C-B85E-C824876A8D9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E41C1C63-4AFB-4E52-BE0A-9759C5AAB066}"/>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8FF0DA22-FBC8-4A26-800F-F8C273B10B64}"/>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51B59A73-40C3-4C40-BA40-F16DA6B2BE68}"/>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C80C62A-4345-4544-9080-7531C762D571}"/>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47FA68FE-39D9-4A9E-8160-D012E4AF6D23}"/>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51BA72D8-B164-4C67-A3CA-15F111629D18}"/>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CC47A6-49FF-4C34-984E-A64A662AA8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38ECBE-8704-40CE-800C-D9F86DA5B6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29AECA-1008-4B39-A031-9A99D089F4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4BCE51-7657-40A4-A08E-95B47D8A97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5491E5-7A7D-46E0-A974-FEAF7B7F75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63805</xdr:rowOff>
    </xdr:from>
    <xdr:to>
      <xdr:col>55</xdr:col>
      <xdr:colOff>50800</xdr:colOff>
      <xdr:row>39</xdr:row>
      <xdr:rowOff>165405</xdr:rowOff>
    </xdr:to>
    <xdr:sp macro="" textlink="">
      <xdr:nvSpPr>
        <xdr:cNvPr id="128" name="楕円 127">
          <a:extLst>
            <a:ext uri="{FF2B5EF4-FFF2-40B4-BE49-F238E27FC236}">
              <a16:creationId xmlns:a16="http://schemas.microsoft.com/office/drawing/2014/main" id="{E0262F70-88B7-42BF-A2E6-4F1E561E257F}"/>
            </a:ext>
          </a:extLst>
        </xdr:cNvPr>
        <xdr:cNvSpPr/>
      </xdr:nvSpPr>
      <xdr:spPr>
        <a:xfrm>
          <a:off x="10426700" y="67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42232</xdr:rowOff>
    </xdr:from>
    <xdr:ext cx="534377" cy="259045"/>
    <xdr:sp macro="" textlink="">
      <xdr:nvSpPr>
        <xdr:cNvPr id="129" name="【道路】&#10;一人当たり延長該当値テキスト">
          <a:extLst>
            <a:ext uri="{FF2B5EF4-FFF2-40B4-BE49-F238E27FC236}">
              <a16:creationId xmlns:a16="http://schemas.microsoft.com/office/drawing/2014/main" id="{B50671B2-F916-4270-A57C-A933EE8F02C0}"/>
            </a:ext>
          </a:extLst>
        </xdr:cNvPr>
        <xdr:cNvSpPr txBox="1"/>
      </xdr:nvSpPr>
      <xdr:spPr>
        <a:xfrm>
          <a:off x="10515600" y="67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80797</xdr:rowOff>
    </xdr:from>
    <xdr:to>
      <xdr:col>50</xdr:col>
      <xdr:colOff>165100</xdr:colOff>
      <xdr:row>40</xdr:row>
      <xdr:rowOff>10947</xdr:rowOff>
    </xdr:to>
    <xdr:sp macro="" textlink="">
      <xdr:nvSpPr>
        <xdr:cNvPr id="130" name="楕円 129">
          <a:extLst>
            <a:ext uri="{FF2B5EF4-FFF2-40B4-BE49-F238E27FC236}">
              <a16:creationId xmlns:a16="http://schemas.microsoft.com/office/drawing/2014/main" id="{0BFA7349-1F37-4D0C-ACEB-ED390C5B69BE}"/>
            </a:ext>
          </a:extLst>
        </xdr:cNvPr>
        <xdr:cNvSpPr/>
      </xdr:nvSpPr>
      <xdr:spPr>
        <a:xfrm>
          <a:off x="9588500" y="67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114605</xdr:rowOff>
    </xdr:from>
    <xdr:to>
      <xdr:col>55</xdr:col>
      <xdr:colOff>0</xdr:colOff>
      <xdr:row>39</xdr:row>
      <xdr:rowOff>131597</xdr:rowOff>
    </xdr:to>
    <xdr:cxnSp macro="">
      <xdr:nvCxnSpPr>
        <xdr:cNvPr id="131" name="直線コネクタ 130">
          <a:extLst>
            <a:ext uri="{FF2B5EF4-FFF2-40B4-BE49-F238E27FC236}">
              <a16:creationId xmlns:a16="http://schemas.microsoft.com/office/drawing/2014/main" id="{CE9A57B7-959E-4802-94F8-707C7D5A76F8}"/>
            </a:ext>
          </a:extLst>
        </xdr:cNvPr>
        <xdr:cNvCxnSpPr/>
      </xdr:nvCxnSpPr>
      <xdr:spPr>
        <a:xfrm flipV="1">
          <a:off x="9639300" y="6801155"/>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94932</xdr:rowOff>
    </xdr:from>
    <xdr:to>
      <xdr:col>46</xdr:col>
      <xdr:colOff>38100</xdr:colOff>
      <xdr:row>40</xdr:row>
      <xdr:rowOff>25082</xdr:rowOff>
    </xdr:to>
    <xdr:sp macro="" textlink="">
      <xdr:nvSpPr>
        <xdr:cNvPr id="132" name="楕円 131">
          <a:extLst>
            <a:ext uri="{FF2B5EF4-FFF2-40B4-BE49-F238E27FC236}">
              <a16:creationId xmlns:a16="http://schemas.microsoft.com/office/drawing/2014/main" id="{44E8EE41-7712-43A9-ACF5-55B20E30979F}"/>
            </a:ext>
          </a:extLst>
        </xdr:cNvPr>
        <xdr:cNvSpPr/>
      </xdr:nvSpPr>
      <xdr:spPr>
        <a:xfrm>
          <a:off x="8699500" y="67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131597</xdr:rowOff>
    </xdr:from>
    <xdr:to>
      <xdr:col>50</xdr:col>
      <xdr:colOff>114300</xdr:colOff>
      <xdr:row>39</xdr:row>
      <xdr:rowOff>145732</xdr:rowOff>
    </xdr:to>
    <xdr:cxnSp macro="">
      <xdr:nvCxnSpPr>
        <xdr:cNvPr id="133" name="直線コネクタ 132">
          <a:extLst>
            <a:ext uri="{FF2B5EF4-FFF2-40B4-BE49-F238E27FC236}">
              <a16:creationId xmlns:a16="http://schemas.microsoft.com/office/drawing/2014/main" id="{9250FF28-84B6-42CC-9046-88C1CB4A5DAE}"/>
            </a:ext>
          </a:extLst>
        </xdr:cNvPr>
        <xdr:cNvCxnSpPr/>
      </xdr:nvCxnSpPr>
      <xdr:spPr>
        <a:xfrm flipV="1">
          <a:off x="8750300" y="6818147"/>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118288</xdr:rowOff>
    </xdr:from>
    <xdr:to>
      <xdr:col>41</xdr:col>
      <xdr:colOff>101600</xdr:colOff>
      <xdr:row>40</xdr:row>
      <xdr:rowOff>48438</xdr:rowOff>
    </xdr:to>
    <xdr:sp macro="" textlink="">
      <xdr:nvSpPr>
        <xdr:cNvPr id="134" name="楕円 133">
          <a:extLst>
            <a:ext uri="{FF2B5EF4-FFF2-40B4-BE49-F238E27FC236}">
              <a16:creationId xmlns:a16="http://schemas.microsoft.com/office/drawing/2014/main" id="{ACF95D01-4777-4591-8EAF-E4E86F9E6177}"/>
            </a:ext>
          </a:extLst>
        </xdr:cNvPr>
        <xdr:cNvSpPr/>
      </xdr:nvSpPr>
      <xdr:spPr>
        <a:xfrm>
          <a:off x="7810500" y="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145732</xdr:rowOff>
    </xdr:from>
    <xdr:to>
      <xdr:col>45</xdr:col>
      <xdr:colOff>177800</xdr:colOff>
      <xdr:row>39</xdr:row>
      <xdr:rowOff>169088</xdr:rowOff>
    </xdr:to>
    <xdr:cxnSp macro="">
      <xdr:nvCxnSpPr>
        <xdr:cNvPr id="135" name="直線コネクタ 134">
          <a:extLst>
            <a:ext uri="{FF2B5EF4-FFF2-40B4-BE49-F238E27FC236}">
              <a16:creationId xmlns:a16="http://schemas.microsoft.com/office/drawing/2014/main" id="{9C4A89B8-33C9-4B0A-BE35-5BEAE75F85C1}"/>
            </a:ext>
          </a:extLst>
        </xdr:cNvPr>
        <xdr:cNvCxnSpPr/>
      </xdr:nvCxnSpPr>
      <xdr:spPr>
        <a:xfrm flipV="1">
          <a:off x="7861300" y="6832282"/>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128041</xdr:rowOff>
    </xdr:from>
    <xdr:to>
      <xdr:col>36</xdr:col>
      <xdr:colOff>165100</xdr:colOff>
      <xdr:row>40</xdr:row>
      <xdr:rowOff>58191</xdr:rowOff>
    </xdr:to>
    <xdr:sp macro="" textlink="">
      <xdr:nvSpPr>
        <xdr:cNvPr id="136" name="楕円 135">
          <a:extLst>
            <a:ext uri="{FF2B5EF4-FFF2-40B4-BE49-F238E27FC236}">
              <a16:creationId xmlns:a16="http://schemas.microsoft.com/office/drawing/2014/main" id="{3EF48B57-DA59-4F68-865C-9C7EE0F67AD1}"/>
            </a:ext>
          </a:extLst>
        </xdr:cNvPr>
        <xdr:cNvSpPr/>
      </xdr:nvSpPr>
      <xdr:spPr>
        <a:xfrm>
          <a:off x="6921500" y="6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169088</xdr:rowOff>
    </xdr:from>
    <xdr:to>
      <xdr:col>41</xdr:col>
      <xdr:colOff>50800</xdr:colOff>
      <xdr:row>40</xdr:row>
      <xdr:rowOff>7391</xdr:rowOff>
    </xdr:to>
    <xdr:cxnSp macro="">
      <xdr:nvCxnSpPr>
        <xdr:cNvPr id="137" name="直線コネクタ 136">
          <a:extLst>
            <a:ext uri="{FF2B5EF4-FFF2-40B4-BE49-F238E27FC236}">
              <a16:creationId xmlns:a16="http://schemas.microsoft.com/office/drawing/2014/main" id="{F061A5C1-CD56-46BF-813B-69E9D4999F93}"/>
            </a:ext>
          </a:extLst>
        </xdr:cNvPr>
        <xdr:cNvCxnSpPr/>
      </xdr:nvCxnSpPr>
      <xdr:spPr>
        <a:xfrm flipV="1">
          <a:off x="6972300" y="685563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E660AD45-F6A7-49F3-AB0F-D03A9A0845FC}"/>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ECA1ABD6-FAD7-4862-BFC8-C9BE5973E0B1}"/>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ADEA12B9-1338-454C-888C-0D6887569806}"/>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6D359E0B-3D91-4B96-93A6-B87B184280AC}"/>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2074</xdr:rowOff>
    </xdr:from>
    <xdr:ext cx="534377" cy="259045"/>
    <xdr:sp macro="" textlink="">
      <xdr:nvSpPr>
        <xdr:cNvPr id="142" name="n_1mainValue【道路】&#10;一人当たり延長">
          <a:extLst>
            <a:ext uri="{FF2B5EF4-FFF2-40B4-BE49-F238E27FC236}">
              <a16:creationId xmlns:a16="http://schemas.microsoft.com/office/drawing/2014/main" id="{AA954076-8D93-44CF-8970-8F018E3F635F}"/>
            </a:ext>
          </a:extLst>
        </xdr:cNvPr>
        <xdr:cNvSpPr txBox="1"/>
      </xdr:nvSpPr>
      <xdr:spPr>
        <a:xfrm>
          <a:off x="9359411" y="68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16209</xdr:rowOff>
    </xdr:from>
    <xdr:ext cx="534377" cy="259045"/>
    <xdr:sp macro="" textlink="">
      <xdr:nvSpPr>
        <xdr:cNvPr id="143" name="n_2mainValue【道路】&#10;一人当たり延長">
          <a:extLst>
            <a:ext uri="{FF2B5EF4-FFF2-40B4-BE49-F238E27FC236}">
              <a16:creationId xmlns:a16="http://schemas.microsoft.com/office/drawing/2014/main" id="{A4023ACB-D6AE-42F0-BE0E-F49AAFF460B7}"/>
            </a:ext>
          </a:extLst>
        </xdr:cNvPr>
        <xdr:cNvSpPr txBox="1"/>
      </xdr:nvSpPr>
      <xdr:spPr>
        <a:xfrm>
          <a:off x="8483111" y="68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39565</xdr:rowOff>
    </xdr:from>
    <xdr:ext cx="534377" cy="259045"/>
    <xdr:sp macro="" textlink="">
      <xdr:nvSpPr>
        <xdr:cNvPr id="144" name="n_3mainValue【道路】&#10;一人当たり延長">
          <a:extLst>
            <a:ext uri="{FF2B5EF4-FFF2-40B4-BE49-F238E27FC236}">
              <a16:creationId xmlns:a16="http://schemas.microsoft.com/office/drawing/2014/main" id="{54045BDA-F4B8-425B-B020-8411EA913CB1}"/>
            </a:ext>
          </a:extLst>
        </xdr:cNvPr>
        <xdr:cNvSpPr txBox="1"/>
      </xdr:nvSpPr>
      <xdr:spPr>
        <a:xfrm>
          <a:off x="7594111" y="6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49318</xdr:rowOff>
    </xdr:from>
    <xdr:ext cx="469744" cy="259045"/>
    <xdr:sp macro="" textlink="">
      <xdr:nvSpPr>
        <xdr:cNvPr id="145" name="n_4mainValue【道路】&#10;一人当たり延長">
          <a:extLst>
            <a:ext uri="{FF2B5EF4-FFF2-40B4-BE49-F238E27FC236}">
              <a16:creationId xmlns:a16="http://schemas.microsoft.com/office/drawing/2014/main" id="{FAFFAF77-6174-499B-9385-D2B5EBCBAE79}"/>
            </a:ext>
          </a:extLst>
        </xdr:cNvPr>
        <xdr:cNvSpPr txBox="1"/>
      </xdr:nvSpPr>
      <xdr:spPr>
        <a:xfrm>
          <a:off x="6737427" y="69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724194A-5C0D-4D68-AC25-C9F755DF60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DEAC61A-83A3-46E5-9DDF-FD2F1A71E4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CD1A597-A23A-4794-8988-6A96226E03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36DC849-D0EA-4BC0-8F0D-B377871CFD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B068EA4-A1F2-4F6F-B0AA-2AA416F24F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3A9DCA9-574E-4983-A2A9-F2DCDCFC0D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6AB7F8-7BE2-44E5-911F-D73ED2B2FA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B553D3-D54D-447E-9F1D-8B6C90D871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CCF0245-2D62-4CA6-BE3A-F429034DAD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0FF2328-2D9C-40AA-B08E-0A6DB95531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7E85B3A-4098-44E1-B72F-66228AB4D3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55468B5-2897-4884-AA23-E0E94714AD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6B0629-E368-4501-BABD-12E57AF7F7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C35AC52-6AB7-4C08-8B7F-D0BDA06C99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33522A1-AAF9-4D67-B99B-7D3CF2FEEAA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A2CDF54-99ED-41CD-AFB9-076211EA45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C9D5F64-9FF7-4D03-BDE9-9B53867E56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7E19173-D297-48DC-AC71-AF982951EF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74E2EC9-2073-47C5-9DDF-3603C81AC3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C19A5A7-2123-4560-AD5F-0C60D36A73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B268A0D-202F-4266-B0B3-8443A5A400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B97A24-AA05-4E44-97DB-65B15EF53A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FFBD8F8-4AB2-4D74-8332-FDF11F4F9A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C551FC-2AA4-4157-8A45-FA9C2E8BA2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BEEE502-DFD3-414A-8B7A-90DDB266A2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38FCAF93-E183-41A3-AD4F-37CB82406DF1}"/>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742564F-2BDD-44FF-9D21-D92610240F28}"/>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B79C75DE-5110-4525-8CFB-B7A23A7CFCB6}"/>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88B062A-B342-4F85-9B10-A2BBA14C7F3D}"/>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1851E9BD-F95E-43C7-8AE4-4940D3ECF0BF}"/>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74F91E1-041D-437D-BF59-881EC9735F6F}"/>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2381D4B9-25DC-4588-8CC5-B0830226AC6E}"/>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85281FA7-B4FD-448B-BBDA-13F0AD407012}"/>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688A082C-733F-4AE6-AE1D-44F28A4AA58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ADF0F100-FB30-4708-9D7C-D52885C0FC59}"/>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4F640D01-DCE9-44CF-9A53-183C1404A228}"/>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2DF9BA0-0141-41D4-8E0F-A2D9DFF8A3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ED27C3-877F-4976-8C29-7363D5E014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D43FCD-B4BF-43B3-98A8-3F71DCD873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5ABFB9A-2B3E-4BB1-8CC8-B2E8DD9361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8B86FE-7541-4DF6-A37F-9D34A19422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7" name="楕円 186">
          <a:extLst>
            <a:ext uri="{FF2B5EF4-FFF2-40B4-BE49-F238E27FC236}">
              <a16:creationId xmlns:a16="http://schemas.microsoft.com/office/drawing/2014/main" id="{E4C3C881-3289-40D8-9A17-5428B7509C96}"/>
            </a:ext>
          </a:extLst>
        </xdr:cNvPr>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5628F44-C652-4C2F-BFFA-021BF6A865E9}"/>
            </a:ext>
          </a:extLst>
        </xdr:cNvPr>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9" name="楕円 188">
          <a:extLst>
            <a:ext uri="{FF2B5EF4-FFF2-40B4-BE49-F238E27FC236}">
              <a16:creationId xmlns:a16="http://schemas.microsoft.com/office/drawing/2014/main" id="{9ECAA04F-522B-4665-8C81-9A3B58ADDF52}"/>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130628</xdr:rowOff>
    </xdr:to>
    <xdr:cxnSp macro="">
      <xdr:nvCxnSpPr>
        <xdr:cNvPr id="190" name="直線コネクタ 189">
          <a:extLst>
            <a:ext uri="{FF2B5EF4-FFF2-40B4-BE49-F238E27FC236}">
              <a16:creationId xmlns:a16="http://schemas.microsoft.com/office/drawing/2014/main" id="{95359A50-98B3-44DE-BCA0-C5FE47ADB419}"/>
            </a:ext>
          </a:extLst>
        </xdr:cNvPr>
        <xdr:cNvCxnSpPr/>
      </xdr:nvCxnSpPr>
      <xdr:spPr>
        <a:xfrm>
          <a:off x="3797300" y="104110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1" name="楕円 190">
          <a:extLst>
            <a:ext uri="{FF2B5EF4-FFF2-40B4-BE49-F238E27FC236}">
              <a16:creationId xmlns:a16="http://schemas.microsoft.com/office/drawing/2014/main" id="{0E45F0BC-9C8F-4E16-86CD-38289044F0FE}"/>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124097</xdr:rowOff>
    </xdr:to>
    <xdr:cxnSp macro="">
      <xdr:nvCxnSpPr>
        <xdr:cNvPr id="192" name="直線コネクタ 191">
          <a:extLst>
            <a:ext uri="{FF2B5EF4-FFF2-40B4-BE49-F238E27FC236}">
              <a16:creationId xmlns:a16="http://schemas.microsoft.com/office/drawing/2014/main" id="{1AA5603B-EB1C-4B43-97C6-79D69F76AB69}"/>
            </a:ext>
          </a:extLst>
        </xdr:cNvPr>
        <xdr:cNvCxnSpPr/>
      </xdr:nvCxnSpPr>
      <xdr:spPr>
        <a:xfrm>
          <a:off x="2908300" y="103964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3" name="楕円 192">
          <a:extLst>
            <a:ext uri="{FF2B5EF4-FFF2-40B4-BE49-F238E27FC236}">
              <a16:creationId xmlns:a16="http://schemas.microsoft.com/office/drawing/2014/main" id="{A528F159-8464-4F5A-88D4-336835A7F7B3}"/>
            </a:ext>
          </a:extLst>
        </xdr:cNvPr>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109401</xdr:rowOff>
    </xdr:to>
    <xdr:cxnSp macro="">
      <xdr:nvCxnSpPr>
        <xdr:cNvPr id="194" name="直線コネクタ 193">
          <a:extLst>
            <a:ext uri="{FF2B5EF4-FFF2-40B4-BE49-F238E27FC236}">
              <a16:creationId xmlns:a16="http://schemas.microsoft.com/office/drawing/2014/main" id="{56435EF9-1B0D-406C-9E9B-3FD354EA3A18}"/>
            </a:ext>
          </a:extLst>
        </xdr:cNvPr>
        <xdr:cNvCxnSpPr/>
      </xdr:nvCxnSpPr>
      <xdr:spPr>
        <a:xfrm>
          <a:off x="2019300" y="103866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5" name="楕円 194">
          <a:extLst>
            <a:ext uri="{FF2B5EF4-FFF2-40B4-BE49-F238E27FC236}">
              <a16:creationId xmlns:a16="http://schemas.microsoft.com/office/drawing/2014/main" id="{100093E7-D5DC-44F3-8835-AB0BB8826A32}"/>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117566</xdr:rowOff>
    </xdr:to>
    <xdr:cxnSp macro="">
      <xdr:nvCxnSpPr>
        <xdr:cNvPr id="196" name="直線コネクタ 195">
          <a:extLst>
            <a:ext uri="{FF2B5EF4-FFF2-40B4-BE49-F238E27FC236}">
              <a16:creationId xmlns:a16="http://schemas.microsoft.com/office/drawing/2014/main" id="{007E1BC5-B8F6-4920-ABE3-1C74D4728739}"/>
            </a:ext>
          </a:extLst>
        </xdr:cNvPr>
        <xdr:cNvCxnSpPr/>
      </xdr:nvCxnSpPr>
      <xdr:spPr>
        <a:xfrm flipV="1">
          <a:off x="1130300" y="103866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D3E6F9D-D957-4586-9E8A-05FD79A12CE6}"/>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BC14A7B-4936-47D7-A838-94F832F057DB}"/>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3C94B94-7A50-4E24-93FE-0753B3A8D32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E1A20E4-4A92-4FE3-867C-B31B3F9A820F}"/>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2C98BBF-11E1-4DD8-BCAE-B42F460568AF}"/>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B69AB17-61E7-48AD-9C1D-4AE96E9A9488}"/>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0345CED-58B4-4AA8-B248-E9AE3D958CA5}"/>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26E8C50-76BB-40E7-B0FF-80D9843CF857}"/>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6C774A4-FAB0-4FB4-A487-B148F447EE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A46E34F-23E6-46A5-8617-60D617F176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0F550C-2311-48F1-93D0-B640E35299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1FF06A6-7B8A-40E7-904A-3A02F38578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E7D984-2F96-49AD-A505-EA35C18A40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3D3D397-DABE-4550-AEF5-2E38FB6DCF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FC99E76-1DD8-4FD9-AD22-B29ADA6E50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20FF281-A7BD-48FE-8B06-3C18827DB3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E60A19C-DE78-44FE-8B4B-D38A86C6E7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51D1C47-B2CE-47F8-823B-797E5B968D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438D286-874E-426D-9691-17D3E6BE1E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81ACDE3-4579-4271-A6C5-148790D613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318A881-1EC3-4629-BAF9-D3D84A76F4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98EBC1B-8F74-4888-A2D2-585CD2748DB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511B354-46E9-4105-B861-7E10F964623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49BFD49-0864-47C8-A6AB-B118A6C7658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BDDA4B7-A6EC-4FB2-A5FC-8281007E36D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CFF27A8-7F9E-479C-9E25-12C33E57F9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813EA9F-6095-409B-A247-A249E1A795B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53BFACB-F08F-4285-84A6-14822CD9FED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159AF50-095E-4D1C-B432-01CFD9AE91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6574376-93AB-4B59-9318-A88E5FAE95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0AA7687-EE9D-479A-A5F2-50B3A19D01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61F3CAD2-3AAA-4004-A05F-E631CA2DF983}"/>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158A967-ABC6-42EC-80E9-F205E91B1F4F}"/>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3E5AA1E8-8B95-4974-8B76-AA4005CE70AF}"/>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DB1937C-70C6-4063-8F54-94CCB78FF325}"/>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F9E47259-08A4-4D94-9C7D-48F03F9CD875}"/>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9E811EB-3466-4142-A4D5-3CF7A5CFC407}"/>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B253A72A-C3CF-4238-A4F5-A62A8E1FAB81}"/>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BA7DC947-6C51-48B9-8551-D799D8116FDA}"/>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2752A593-2BB6-4983-8CE7-063CA25F10C5}"/>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680C7956-A58B-4378-890F-7AE5E3D8FDC8}"/>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C9487B15-4954-42C1-A640-44E1BCD84437}"/>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1D602D3-2FBB-4E91-9B55-67B2122211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EA5FA27-ADE8-4A2F-8BA7-536DA31A8E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EF3B71-897A-4C71-B164-9D8E3D8C0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1D4795-7FF0-4BD1-BA55-E477A6A151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D3AD1C-7E79-46F5-8B79-7322D1B8C3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108953</xdr:rowOff>
    </xdr:from>
    <xdr:to>
      <xdr:col>55</xdr:col>
      <xdr:colOff>50800</xdr:colOff>
      <xdr:row>63</xdr:row>
      <xdr:rowOff>39103</xdr:rowOff>
    </xdr:to>
    <xdr:sp macro="" textlink="">
      <xdr:nvSpPr>
        <xdr:cNvPr id="244" name="楕円 243">
          <a:extLst>
            <a:ext uri="{FF2B5EF4-FFF2-40B4-BE49-F238E27FC236}">
              <a16:creationId xmlns:a16="http://schemas.microsoft.com/office/drawing/2014/main" id="{BBD82356-68F3-4A13-8FBB-F13F03B99D34}"/>
            </a:ext>
          </a:extLst>
        </xdr:cNvPr>
        <xdr:cNvSpPr/>
      </xdr:nvSpPr>
      <xdr:spPr>
        <a:xfrm>
          <a:off x="10426700" y="107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87380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3328FCF-386B-434E-ABE4-A87BBEFEFE20}"/>
            </a:ext>
          </a:extLst>
        </xdr:cNvPr>
        <xdr:cNvSpPr txBox="1"/>
      </xdr:nvSpPr>
      <xdr:spPr>
        <a:xfrm>
          <a:off x="10515600" y="107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118255</xdr:rowOff>
    </xdr:from>
    <xdr:to>
      <xdr:col>50</xdr:col>
      <xdr:colOff>165100</xdr:colOff>
      <xdr:row>63</xdr:row>
      <xdr:rowOff>48405</xdr:rowOff>
    </xdr:to>
    <xdr:sp macro="" textlink="">
      <xdr:nvSpPr>
        <xdr:cNvPr id="246" name="楕円 245">
          <a:extLst>
            <a:ext uri="{FF2B5EF4-FFF2-40B4-BE49-F238E27FC236}">
              <a16:creationId xmlns:a16="http://schemas.microsoft.com/office/drawing/2014/main" id="{BBB3831F-741A-48A4-B5CF-C2ED4A7BD03C}"/>
            </a:ext>
          </a:extLst>
        </xdr:cNvPr>
        <xdr:cNvSpPr/>
      </xdr:nvSpPr>
      <xdr:spPr>
        <a:xfrm>
          <a:off x="9588500" y="107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159753</xdr:rowOff>
    </xdr:from>
    <xdr:to>
      <xdr:col>55</xdr:col>
      <xdr:colOff>0</xdr:colOff>
      <xdr:row>62</xdr:row>
      <xdr:rowOff>169055</xdr:rowOff>
    </xdr:to>
    <xdr:cxnSp macro="">
      <xdr:nvCxnSpPr>
        <xdr:cNvPr id="247" name="直線コネクタ 246">
          <a:extLst>
            <a:ext uri="{FF2B5EF4-FFF2-40B4-BE49-F238E27FC236}">
              <a16:creationId xmlns:a16="http://schemas.microsoft.com/office/drawing/2014/main" id="{AC8861DF-0D3B-4506-A7AE-81E6A46DA5B1}"/>
            </a:ext>
          </a:extLst>
        </xdr:cNvPr>
        <xdr:cNvCxnSpPr/>
      </xdr:nvCxnSpPr>
      <xdr:spPr>
        <a:xfrm flipV="1">
          <a:off x="9639300" y="10789653"/>
          <a:ext cx="8382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124064</xdr:rowOff>
    </xdr:from>
    <xdr:to>
      <xdr:col>46</xdr:col>
      <xdr:colOff>38100</xdr:colOff>
      <xdr:row>63</xdr:row>
      <xdr:rowOff>54214</xdr:rowOff>
    </xdr:to>
    <xdr:sp macro="" textlink="">
      <xdr:nvSpPr>
        <xdr:cNvPr id="248" name="楕円 247">
          <a:extLst>
            <a:ext uri="{FF2B5EF4-FFF2-40B4-BE49-F238E27FC236}">
              <a16:creationId xmlns:a16="http://schemas.microsoft.com/office/drawing/2014/main" id="{A0E453EB-19A0-4C86-B04B-04804E588AE3}"/>
            </a:ext>
          </a:extLst>
        </xdr:cNvPr>
        <xdr:cNvSpPr/>
      </xdr:nvSpPr>
      <xdr:spPr>
        <a:xfrm>
          <a:off x="8699500" y="107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169055</xdr:rowOff>
    </xdr:from>
    <xdr:to>
      <xdr:col>50</xdr:col>
      <xdr:colOff>114300</xdr:colOff>
      <xdr:row>63</xdr:row>
      <xdr:rowOff>3414</xdr:rowOff>
    </xdr:to>
    <xdr:cxnSp macro="">
      <xdr:nvCxnSpPr>
        <xdr:cNvPr id="249" name="直線コネクタ 248">
          <a:extLst>
            <a:ext uri="{FF2B5EF4-FFF2-40B4-BE49-F238E27FC236}">
              <a16:creationId xmlns:a16="http://schemas.microsoft.com/office/drawing/2014/main" id="{49D5E7EA-A77E-4903-BEB2-9928480867E5}"/>
            </a:ext>
          </a:extLst>
        </xdr:cNvPr>
        <xdr:cNvCxnSpPr/>
      </xdr:nvCxnSpPr>
      <xdr:spPr>
        <a:xfrm flipV="1">
          <a:off x="8750300" y="10798955"/>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130635</xdr:rowOff>
    </xdr:from>
    <xdr:to>
      <xdr:col>41</xdr:col>
      <xdr:colOff>101600</xdr:colOff>
      <xdr:row>63</xdr:row>
      <xdr:rowOff>60785</xdr:rowOff>
    </xdr:to>
    <xdr:sp macro="" textlink="">
      <xdr:nvSpPr>
        <xdr:cNvPr id="250" name="楕円 249">
          <a:extLst>
            <a:ext uri="{FF2B5EF4-FFF2-40B4-BE49-F238E27FC236}">
              <a16:creationId xmlns:a16="http://schemas.microsoft.com/office/drawing/2014/main" id="{83742D1F-C70E-4618-8BE8-6862F9B72669}"/>
            </a:ext>
          </a:extLst>
        </xdr:cNvPr>
        <xdr:cNvSpPr/>
      </xdr:nvSpPr>
      <xdr:spPr>
        <a:xfrm>
          <a:off x="7810500" y="107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3414</xdr:rowOff>
    </xdr:from>
    <xdr:to>
      <xdr:col>45</xdr:col>
      <xdr:colOff>177800</xdr:colOff>
      <xdr:row>63</xdr:row>
      <xdr:rowOff>9985</xdr:rowOff>
    </xdr:to>
    <xdr:cxnSp macro="">
      <xdr:nvCxnSpPr>
        <xdr:cNvPr id="251" name="直線コネクタ 250">
          <a:extLst>
            <a:ext uri="{FF2B5EF4-FFF2-40B4-BE49-F238E27FC236}">
              <a16:creationId xmlns:a16="http://schemas.microsoft.com/office/drawing/2014/main" id="{0FE86EFF-62F8-49B4-A2D7-2F296B5D5634}"/>
            </a:ext>
          </a:extLst>
        </xdr:cNvPr>
        <xdr:cNvCxnSpPr/>
      </xdr:nvCxnSpPr>
      <xdr:spPr>
        <a:xfrm flipV="1">
          <a:off x="7861300" y="1080476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143918</xdr:rowOff>
    </xdr:from>
    <xdr:to>
      <xdr:col>36</xdr:col>
      <xdr:colOff>165100</xdr:colOff>
      <xdr:row>63</xdr:row>
      <xdr:rowOff>74068</xdr:rowOff>
    </xdr:to>
    <xdr:sp macro="" textlink="">
      <xdr:nvSpPr>
        <xdr:cNvPr id="252" name="楕円 251">
          <a:extLst>
            <a:ext uri="{FF2B5EF4-FFF2-40B4-BE49-F238E27FC236}">
              <a16:creationId xmlns:a16="http://schemas.microsoft.com/office/drawing/2014/main" id="{A2BBBD51-B3F8-4568-BAD3-130CD0B102B4}"/>
            </a:ext>
          </a:extLst>
        </xdr:cNvPr>
        <xdr:cNvSpPr/>
      </xdr:nvSpPr>
      <xdr:spPr>
        <a:xfrm>
          <a:off x="6921500" y="107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9985</xdr:rowOff>
    </xdr:from>
    <xdr:to>
      <xdr:col>41</xdr:col>
      <xdr:colOff>50800</xdr:colOff>
      <xdr:row>63</xdr:row>
      <xdr:rowOff>23268</xdr:rowOff>
    </xdr:to>
    <xdr:cxnSp macro="">
      <xdr:nvCxnSpPr>
        <xdr:cNvPr id="253" name="直線コネクタ 252">
          <a:extLst>
            <a:ext uri="{FF2B5EF4-FFF2-40B4-BE49-F238E27FC236}">
              <a16:creationId xmlns:a16="http://schemas.microsoft.com/office/drawing/2014/main" id="{3FC5D8A0-50B6-4049-9D0A-4A3B4B805EDC}"/>
            </a:ext>
          </a:extLst>
        </xdr:cNvPr>
        <xdr:cNvCxnSpPr/>
      </xdr:nvCxnSpPr>
      <xdr:spPr>
        <a:xfrm flipV="1">
          <a:off x="6972300" y="10811335"/>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69602BC-B4A0-40AB-8B9B-12E6B402BD81}"/>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62F9905-9B53-4942-8549-86429AB4946B}"/>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41AA6AF-4E40-41FB-AADE-D4FCBDE0344A}"/>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B08BE17-0F8B-44E6-8CBE-81417799C40F}"/>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39532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0BF0299-8573-41EE-B5ED-DC1CA01F0B8A}"/>
            </a:ext>
          </a:extLst>
        </xdr:cNvPr>
        <xdr:cNvSpPr txBox="1"/>
      </xdr:nvSpPr>
      <xdr:spPr>
        <a:xfrm>
          <a:off x="9327095" y="108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45341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80C4520-E85A-4137-9C2E-F2C44791BA52}"/>
            </a:ext>
          </a:extLst>
        </xdr:cNvPr>
        <xdr:cNvSpPr txBox="1"/>
      </xdr:nvSpPr>
      <xdr:spPr>
        <a:xfrm>
          <a:off x="8450795" y="1084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51912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C8C1061-8C30-4B06-B9A9-E72C292310AF}"/>
            </a:ext>
          </a:extLst>
        </xdr:cNvPr>
        <xdr:cNvSpPr txBox="1"/>
      </xdr:nvSpPr>
      <xdr:spPr>
        <a:xfrm>
          <a:off x="7561795" y="1085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65195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825DCAF-E7D2-4135-B360-078516B29C72}"/>
            </a:ext>
          </a:extLst>
        </xdr:cNvPr>
        <xdr:cNvSpPr txBox="1"/>
      </xdr:nvSpPr>
      <xdr:spPr>
        <a:xfrm>
          <a:off x="6672795" y="1086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562763E-06B0-4E4E-B0B6-6CE433833D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14B842F-C31F-48E6-8E58-F13628B530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904E0AA-559E-4636-B13F-E4EB0F4639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3915A1E-1020-42DA-94A8-291228800D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228885B-B50B-49C1-91D0-D2CC15852D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407AA08-5646-4C15-ADD2-5C2907E9FA7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70A5BC8-F4C8-4FFE-BCF6-D092676E4B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B0D58B6-77E0-4833-ABC2-8CF5D44447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77AD439-FBB3-423C-9724-346E5D0541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8F4D5C1-5933-4813-AA2E-B5467012A0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3E4E3AE-1248-4B30-988A-762849FDBF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FCEE5C3D-7573-4900-983F-94BD901EEB2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38D36028-215C-44A5-9697-BAFB3F3A74C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6B5B2D6-40A6-4096-9303-889FD26E9B1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1E31743A-310F-4701-9D1C-F2DE680EBA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8F36791-32FD-4474-9293-E3540C7EDEF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2E13CCB5-5ACB-4BC5-89F4-2F7CA7A457E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CC38CF8-10C3-4853-8BAE-4F2829C393A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E980D15-2459-484E-A417-84F51D25415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582E5A6-C7B2-4899-8611-038F9C3967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2B68AAF-A6F9-471F-8EB6-FB64B609C96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FA9D239E-7ADC-4E7E-B4B7-03A125A5C1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3A3F4EF2-2C63-46C4-9C68-3E230E967A07}"/>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1C6E5076-A533-40F4-BC6C-A3F5C36BE70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350346AC-B413-4C5E-A274-C7195FFBCB73}"/>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4BE55483-DA80-423F-B7F7-5399239BE297}"/>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49481C82-6140-48BB-A788-1CEA8FF981D1}"/>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842735CF-623D-4D88-89B4-CA8E00CE8F92}"/>
            </a:ext>
          </a:extLst>
        </xdr:cNvPr>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75C3B511-A0AB-4A9B-8314-7B876F3ADC26}"/>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3E67BF84-CE3C-4EDD-AA1F-A6B2D9093A3B}"/>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7A4239B2-1FAC-4DCD-B3A4-D6843559ACA8}"/>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DBB4DA4F-AD72-4909-8A8F-05513FA65ACA}"/>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EB448CA9-8E33-4758-8219-497B9C6F2D06}"/>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3151E79-D039-4DDE-8C81-EC145F6A01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507769A-1C85-4E43-99D1-4C06DEDAB3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FD6AEBC-B355-42AC-B8AD-3DD457CC97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CBEB69D-0E5E-4359-BF11-40B0253791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7475278-656C-41CC-A7EE-0E409C324A2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119887</xdr:rowOff>
    </xdr:from>
    <xdr:to>
      <xdr:col>24</xdr:col>
      <xdr:colOff>114300</xdr:colOff>
      <xdr:row>84</xdr:row>
      <xdr:rowOff>50037</xdr:rowOff>
    </xdr:to>
    <xdr:sp macro="" textlink="">
      <xdr:nvSpPr>
        <xdr:cNvPr id="300" name="楕円 299">
          <a:extLst>
            <a:ext uri="{FF2B5EF4-FFF2-40B4-BE49-F238E27FC236}">
              <a16:creationId xmlns:a16="http://schemas.microsoft.com/office/drawing/2014/main" id="{DF45CE72-A199-4002-8702-7D2390EE3CEC}"/>
            </a:ext>
          </a:extLst>
        </xdr:cNvPr>
        <xdr:cNvSpPr/>
      </xdr:nvSpPr>
      <xdr:spPr>
        <a:xfrm>
          <a:off x="45847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98314</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00AB543-8F89-4B6E-AECC-CDA169DCD953}"/>
            </a:ext>
          </a:extLst>
        </xdr:cNvPr>
        <xdr:cNvSpPr txBox="1"/>
      </xdr:nvSpPr>
      <xdr:spPr>
        <a:xfrm>
          <a:off x="4673600"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2" name="楕円 301">
          <a:extLst>
            <a:ext uri="{FF2B5EF4-FFF2-40B4-BE49-F238E27FC236}">
              <a16:creationId xmlns:a16="http://schemas.microsoft.com/office/drawing/2014/main" id="{3EFEB396-484F-4561-BFDE-020D001C94B8}"/>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83</xdr:row>
      <xdr:rowOff>170687</xdr:rowOff>
    </xdr:to>
    <xdr:cxnSp macro="">
      <xdr:nvCxnSpPr>
        <xdr:cNvPr id="303" name="直線コネクタ 302">
          <a:extLst>
            <a:ext uri="{FF2B5EF4-FFF2-40B4-BE49-F238E27FC236}">
              <a16:creationId xmlns:a16="http://schemas.microsoft.com/office/drawing/2014/main" id="{F0121046-00A2-4323-8A08-7F1995AB6AAA}"/>
            </a:ext>
          </a:extLst>
        </xdr:cNvPr>
        <xdr:cNvCxnSpPr/>
      </xdr:nvCxnSpPr>
      <xdr:spPr>
        <a:xfrm>
          <a:off x="3797300" y="1438275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85598</xdr:rowOff>
    </xdr:from>
    <xdr:to>
      <xdr:col>15</xdr:col>
      <xdr:colOff>101600</xdr:colOff>
      <xdr:row>84</xdr:row>
      <xdr:rowOff>15748</xdr:rowOff>
    </xdr:to>
    <xdr:sp macro="" textlink="">
      <xdr:nvSpPr>
        <xdr:cNvPr id="304" name="楕円 303">
          <a:extLst>
            <a:ext uri="{FF2B5EF4-FFF2-40B4-BE49-F238E27FC236}">
              <a16:creationId xmlns:a16="http://schemas.microsoft.com/office/drawing/2014/main" id="{0C5AED91-35CF-4F14-AC9A-9E5A42222248}"/>
            </a:ext>
          </a:extLst>
        </xdr:cNvPr>
        <xdr:cNvSpPr/>
      </xdr:nvSpPr>
      <xdr:spPr>
        <a:xfrm>
          <a:off x="2857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83</xdr:row>
      <xdr:rowOff>152400</xdr:rowOff>
    </xdr:to>
    <xdr:cxnSp macro="">
      <xdr:nvCxnSpPr>
        <xdr:cNvPr id="305" name="直線コネクタ 304">
          <a:extLst>
            <a:ext uri="{FF2B5EF4-FFF2-40B4-BE49-F238E27FC236}">
              <a16:creationId xmlns:a16="http://schemas.microsoft.com/office/drawing/2014/main" id="{440D2DDF-14AA-4200-9D33-9D5EC1C4F35B}"/>
            </a:ext>
          </a:extLst>
        </xdr:cNvPr>
        <xdr:cNvCxnSpPr/>
      </xdr:nvCxnSpPr>
      <xdr:spPr>
        <a:xfrm>
          <a:off x="2908300" y="143667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6" name="楕円 305">
          <a:extLst>
            <a:ext uri="{FF2B5EF4-FFF2-40B4-BE49-F238E27FC236}">
              <a16:creationId xmlns:a16="http://schemas.microsoft.com/office/drawing/2014/main" id="{4AC0CD11-94F1-4407-B243-213CD171DEFD}"/>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136398</xdr:rowOff>
    </xdr:to>
    <xdr:cxnSp macro="">
      <xdr:nvCxnSpPr>
        <xdr:cNvPr id="307" name="直線コネクタ 306">
          <a:extLst>
            <a:ext uri="{FF2B5EF4-FFF2-40B4-BE49-F238E27FC236}">
              <a16:creationId xmlns:a16="http://schemas.microsoft.com/office/drawing/2014/main" id="{446AC1C8-81D9-4338-8C79-568A57B416A5}"/>
            </a:ext>
          </a:extLst>
        </xdr:cNvPr>
        <xdr:cNvCxnSpPr/>
      </xdr:nvCxnSpPr>
      <xdr:spPr>
        <a:xfrm>
          <a:off x="2019300" y="143484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49022</xdr:rowOff>
    </xdr:from>
    <xdr:to>
      <xdr:col>6</xdr:col>
      <xdr:colOff>38100</xdr:colOff>
      <xdr:row>83</xdr:row>
      <xdr:rowOff>150622</xdr:rowOff>
    </xdr:to>
    <xdr:sp macro="" textlink="">
      <xdr:nvSpPr>
        <xdr:cNvPr id="308" name="楕円 307">
          <a:extLst>
            <a:ext uri="{FF2B5EF4-FFF2-40B4-BE49-F238E27FC236}">
              <a16:creationId xmlns:a16="http://schemas.microsoft.com/office/drawing/2014/main" id="{60E1726A-87CE-4F59-AE94-AB9C4CE808CC}"/>
            </a:ext>
          </a:extLst>
        </xdr:cNvPr>
        <xdr:cNvSpPr/>
      </xdr:nvSpPr>
      <xdr:spPr>
        <a:xfrm>
          <a:off x="1079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99822</xdr:rowOff>
    </xdr:from>
    <xdr:to>
      <xdr:col>10</xdr:col>
      <xdr:colOff>114300</xdr:colOff>
      <xdr:row>83</xdr:row>
      <xdr:rowOff>118111</xdr:rowOff>
    </xdr:to>
    <xdr:cxnSp macro="">
      <xdr:nvCxnSpPr>
        <xdr:cNvPr id="309" name="直線コネクタ 308">
          <a:extLst>
            <a:ext uri="{FF2B5EF4-FFF2-40B4-BE49-F238E27FC236}">
              <a16:creationId xmlns:a16="http://schemas.microsoft.com/office/drawing/2014/main" id="{E49CB429-630A-4177-A6DE-917A5183731D}"/>
            </a:ext>
          </a:extLst>
        </xdr:cNvPr>
        <xdr:cNvCxnSpPr/>
      </xdr:nvCxnSpPr>
      <xdr:spPr>
        <a:xfrm>
          <a:off x="1130300" y="143301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macro="" textlink="">
      <xdr:nvSpPr>
        <xdr:cNvPr id="310" name="n_1aveValue【公営住宅】&#10;有形固定資産減価償却率">
          <a:extLst>
            <a:ext uri="{FF2B5EF4-FFF2-40B4-BE49-F238E27FC236}">
              <a16:creationId xmlns:a16="http://schemas.microsoft.com/office/drawing/2014/main" id="{5107EAA5-AF1E-45B1-A6D6-D49447BA3638}"/>
            </a:ext>
          </a:extLst>
        </xdr:cNvPr>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CF051B50-5145-45DD-9012-C38A5337BB9E}"/>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F29E3AAA-D4E2-4B05-83C6-100811162B0A}"/>
            </a:ext>
          </a:extLst>
        </xdr:cNvPr>
        <xdr:cNvSpPr txBox="1"/>
      </xdr:nvSpPr>
      <xdr:spPr>
        <a:xfrm>
          <a:off x="1816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0065890B-0479-420C-872D-5D28C0266D96}"/>
            </a:ext>
          </a:extLst>
        </xdr:cNvPr>
        <xdr:cNvSpPr txBox="1"/>
      </xdr:nvSpPr>
      <xdr:spPr>
        <a:xfrm>
          <a:off x="927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4" name="n_1mainValue【公営住宅】&#10;有形固定資産減価償却率">
          <a:extLst>
            <a:ext uri="{FF2B5EF4-FFF2-40B4-BE49-F238E27FC236}">
              <a16:creationId xmlns:a16="http://schemas.microsoft.com/office/drawing/2014/main" id="{F0AFFEA9-8492-4A50-91FA-3913594E2C72}"/>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315" name="n_2mainValue【公営住宅】&#10;有形固定資産減価償却率">
          <a:extLst>
            <a:ext uri="{FF2B5EF4-FFF2-40B4-BE49-F238E27FC236}">
              <a16:creationId xmlns:a16="http://schemas.microsoft.com/office/drawing/2014/main" id="{3A18E828-183C-461F-8B78-7019C498022B}"/>
            </a:ext>
          </a:extLst>
        </xdr:cNvPr>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6" name="n_3mainValue【公営住宅】&#10;有形固定資産減価償却率">
          <a:extLst>
            <a:ext uri="{FF2B5EF4-FFF2-40B4-BE49-F238E27FC236}">
              <a16:creationId xmlns:a16="http://schemas.microsoft.com/office/drawing/2014/main" id="{AC4DF9D3-C44F-4046-9D6F-68DDDB43A581}"/>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141749</xdr:rowOff>
    </xdr:from>
    <xdr:ext cx="405111" cy="259045"/>
    <xdr:sp macro="" textlink="">
      <xdr:nvSpPr>
        <xdr:cNvPr id="317" name="n_4mainValue【公営住宅】&#10;有形固定資産減価償却率">
          <a:extLst>
            <a:ext uri="{FF2B5EF4-FFF2-40B4-BE49-F238E27FC236}">
              <a16:creationId xmlns:a16="http://schemas.microsoft.com/office/drawing/2014/main" id="{FA0CF318-75B9-4D68-BA93-1DC07EBD9300}"/>
            </a:ext>
          </a:extLst>
        </xdr:cNvPr>
        <xdr:cNvSpPr txBox="1"/>
      </xdr:nvSpPr>
      <xdr:spPr>
        <a:xfrm>
          <a:off x="927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DAAC778-E4C0-40AC-8A02-79C72F0015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71A582A-28D9-4259-A6C2-3034D4B2E4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D60AE85-261F-4434-8A1E-EC32AE7E64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768D68E-04B4-48EC-AEE8-45815C3CFB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5902412-14F7-4893-979E-359D4FD3EC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3205101-6D8C-4C22-87D2-07D94FB5D4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1ECBCEE-960C-4A97-BB63-0A815D5B6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5AE8A7C-B41B-431C-89EB-0CF18D2B99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ED7DF75-FC86-4B41-8BC3-86143CFF90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3149F672-FA4C-44EF-B323-21727D7974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116EA50-C373-4B3B-8624-B4D4829C1B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B0537F45-3205-4D71-BCD9-855AE6BC25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383C3D0D-9A7C-44CE-AABD-EE18D0322B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DB1E406-3E93-4C92-9453-5DD467170B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0A60C23-CD44-4856-AFB6-FA660A0C50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2D481CB-D2E1-45A1-9A38-3B8297C7C1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4C3A20EF-4DBB-4355-9E87-282F5DC784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0C899F8-4BCB-4CB5-81A3-04149FC2C5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27DF0B9A-5FFD-4C2C-9644-01EF9F6436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B2158F2D-E655-4F5C-AF8A-EDA35151789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ED9315B-AC14-46D4-AB78-A4AE10AC43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41E68B0-7D80-41D3-B387-2741D7BBC74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213B7DC-9AC0-48A3-8CB4-0221BC1A69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E4781D36-1280-428D-B96E-828EA8A0DCBF}"/>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171C3CA8-6796-4D12-A5C8-9347433A881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70232A52-49FE-4F69-B2F1-F795F4A6CD55}"/>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AD50055A-A8F4-4054-83B8-FA2119F87236}"/>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88C1EBEE-1F9C-4C4F-9A05-0FAC5198F508}"/>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FC57361B-16E5-4564-9CF4-585934554E5C}"/>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690CCAFC-16BA-49E5-878E-A4ABCA474B3C}"/>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DB65C9BC-321C-4FE4-8432-0AE04D0A6634}"/>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6E7AA960-18AA-4B9F-9FCE-62DF3AC5DDC6}"/>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71F19D75-6515-4361-9897-EA91EC2F21ED}"/>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BBB39BDC-43D1-4D97-8264-CBF706BEB163}"/>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3961C76-5B6F-4A8D-A0E6-B29AA42D2F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F0D3AC-284E-4FAE-998F-87F02F2FF5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98B42CC-DE31-46CC-A303-04FB429CFA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2E7C83-1198-4F0A-88F8-E1937BDB27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B631251-AB2C-48E3-AF8C-1A4889C698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161417</xdr:rowOff>
    </xdr:from>
    <xdr:to>
      <xdr:col>55</xdr:col>
      <xdr:colOff>50800</xdr:colOff>
      <xdr:row>86</xdr:row>
      <xdr:rowOff>91567</xdr:rowOff>
    </xdr:to>
    <xdr:sp macro="" textlink="">
      <xdr:nvSpPr>
        <xdr:cNvPr id="357" name="楕円 356">
          <a:extLst>
            <a:ext uri="{FF2B5EF4-FFF2-40B4-BE49-F238E27FC236}">
              <a16:creationId xmlns:a16="http://schemas.microsoft.com/office/drawing/2014/main" id="{7B73630F-238F-4463-BBF8-01CB67461F18}"/>
            </a:ext>
          </a:extLst>
        </xdr:cNvPr>
        <xdr:cNvSpPr/>
      </xdr:nvSpPr>
      <xdr:spPr>
        <a:xfrm>
          <a:off x="104267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89362</xdr:rowOff>
    </xdr:from>
    <xdr:ext cx="469744" cy="259045"/>
    <xdr:sp macro="" textlink="">
      <xdr:nvSpPr>
        <xdr:cNvPr id="358" name="【公営住宅】&#10;一人当たり面積該当値テキスト">
          <a:extLst>
            <a:ext uri="{FF2B5EF4-FFF2-40B4-BE49-F238E27FC236}">
              <a16:creationId xmlns:a16="http://schemas.microsoft.com/office/drawing/2014/main" id="{AC70DC58-3969-40A3-9FAB-F8CF247DD209}"/>
            </a:ext>
          </a:extLst>
        </xdr:cNvPr>
        <xdr:cNvSpPr txBox="1"/>
      </xdr:nvSpPr>
      <xdr:spPr>
        <a:xfrm>
          <a:off x="10515600" y="146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162370</xdr:rowOff>
    </xdr:from>
    <xdr:to>
      <xdr:col>50</xdr:col>
      <xdr:colOff>165100</xdr:colOff>
      <xdr:row>86</xdr:row>
      <xdr:rowOff>92520</xdr:rowOff>
    </xdr:to>
    <xdr:sp macro="" textlink="">
      <xdr:nvSpPr>
        <xdr:cNvPr id="359" name="楕円 358">
          <a:extLst>
            <a:ext uri="{FF2B5EF4-FFF2-40B4-BE49-F238E27FC236}">
              <a16:creationId xmlns:a16="http://schemas.microsoft.com/office/drawing/2014/main" id="{AC6DD776-BA00-424B-B1E7-733A5C9823F6}"/>
            </a:ext>
          </a:extLst>
        </xdr:cNvPr>
        <xdr:cNvSpPr/>
      </xdr:nvSpPr>
      <xdr:spPr>
        <a:xfrm>
          <a:off x="9588500" y="147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40767</xdr:rowOff>
    </xdr:from>
    <xdr:to>
      <xdr:col>55</xdr:col>
      <xdr:colOff>0</xdr:colOff>
      <xdr:row>86</xdr:row>
      <xdr:rowOff>41720</xdr:rowOff>
    </xdr:to>
    <xdr:cxnSp macro="">
      <xdr:nvCxnSpPr>
        <xdr:cNvPr id="360" name="直線コネクタ 359">
          <a:extLst>
            <a:ext uri="{FF2B5EF4-FFF2-40B4-BE49-F238E27FC236}">
              <a16:creationId xmlns:a16="http://schemas.microsoft.com/office/drawing/2014/main" id="{BC66C742-B556-4579-AF31-F73ABF44DA8F}"/>
            </a:ext>
          </a:extLst>
        </xdr:cNvPr>
        <xdr:cNvCxnSpPr/>
      </xdr:nvCxnSpPr>
      <xdr:spPr>
        <a:xfrm flipV="1">
          <a:off x="9639300" y="1478546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361" name="楕円 360">
          <a:extLst>
            <a:ext uri="{FF2B5EF4-FFF2-40B4-BE49-F238E27FC236}">
              <a16:creationId xmlns:a16="http://schemas.microsoft.com/office/drawing/2014/main" id="{50E65231-C165-4757-8599-377073D57A90}"/>
            </a:ext>
          </a:extLst>
        </xdr:cNvPr>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41720</xdr:rowOff>
    </xdr:from>
    <xdr:to>
      <xdr:col>50</xdr:col>
      <xdr:colOff>114300</xdr:colOff>
      <xdr:row>86</xdr:row>
      <xdr:rowOff>41911</xdr:rowOff>
    </xdr:to>
    <xdr:cxnSp macro="">
      <xdr:nvCxnSpPr>
        <xdr:cNvPr id="362" name="直線コネクタ 361">
          <a:extLst>
            <a:ext uri="{FF2B5EF4-FFF2-40B4-BE49-F238E27FC236}">
              <a16:creationId xmlns:a16="http://schemas.microsoft.com/office/drawing/2014/main" id="{21364AF4-B4F4-432A-9A3D-7438C8A9AD92}"/>
            </a:ext>
          </a:extLst>
        </xdr:cNvPr>
        <xdr:cNvCxnSpPr/>
      </xdr:nvCxnSpPr>
      <xdr:spPr>
        <a:xfrm flipV="1">
          <a:off x="8750300" y="147864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162940</xdr:rowOff>
    </xdr:from>
    <xdr:to>
      <xdr:col>41</xdr:col>
      <xdr:colOff>101600</xdr:colOff>
      <xdr:row>86</xdr:row>
      <xdr:rowOff>93090</xdr:rowOff>
    </xdr:to>
    <xdr:sp macro="" textlink="">
      <xdr:nvSpPr>
        <xdr:cNvPr id="363" name="楕円 362">
          <a:extLst>
            <a:ext uri="{FF2B5EF4-FFF2-40B4-BE49-F238E27FC236}">
              <a16:creationId xmlns:a16="http://schemas.microsoft.com/office/drawing/2014/main" id="{32D48224-80DE-4692-B0B2-F4FA6E070956}"/>
            </a:ext>
          </a:extLst>
        </xdr:cNvPr>
        <xdr:cNvSpPr/>
      </xdr:nvSpPr>
      <xdr:spPr>
        <a:xfrm>
          <a:off x="7810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42290</xdr:rowOff>
    </xdr:to>
    <xdr:cxnSp macro="">
      <xdr:nvCxnSpPr>
        <xdr:cNvPr id="364" name="直線コネクタ 363">
          <a:extLst>
            <a:ext uri="{FF2B5EF4-FFF2-40B4-BE49-F238E27FC236}">
              <a16:creationId xmlns:a16="http://schemas.microsoft.com/office/drawing/2014/main" id="{916C0576-50AF-460F-BDD1-922CBEAE9215}"/>
            </a:ext>
          </a:extLst>
        </xdr:cNvPr>
        <xdr:cNvCxnSpPr/>
      </xdr:nvCxnSpPr>
      <xdr:spPr>
        <a:xfrm flipV="1">
          <a:off x="7861300" y="147866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65" name="楕円 364">
          <a:extLst>
            <a:ext uri="{FF2B5EF4-FFF2-40B4-BE49-F238E27FC236}">
              <a16:creationId xmlns:a16="http://schemas.microsoft.com/office/drawing/2014/main" id="{D49A14A2-07B6-4E3B-AD87-24D28F55547A}"/>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42290</xdr:rowOff>
    </xdr:to>
    <xdr:cxnSp macro="">
      <xdr:nvCxnSpPr>
        <xdr:cNvPr id="366" name="直線コネクタ 365">
          <a:extLst>
            <a:ext uri="{FF2B5EF4-FFF2-40B4-BE49-F238E27FC236}">
              <a16:creationId xmlns:a16="http://schemas.microsoft.com/office/drawing/2014/main" id="{1263D3F2-37B7-4474-996B-2EBD4D48F8C1}"/>
            </a:ext>
          </a:extLst>
        </xdr:cNvPr>
        <xdr:cNvCxnSpPr/>
      </xdr:nvCxnSpPr>
      <xdr:spPr>
        <a:xfrm>
          <a:off x="6972300" y="147866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ED40BA03-D861-4D9E-9057-64C901AA4803}"/>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BDB8C298-EFEC-440B-9B2F-753A2F829405}"/>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2F732393-3C11-43F4-8FEF-4D3BCA124CF1}"/>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EB37EB8B-2CBF-451B-900F-7F77CC73AF7B}"/>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83647</xdr:rowOff>
    </xdr:from>
    <xdr:ext cx="469744" cy="259045"/>
    <xdr:sp macro="" textlink="">
      <xdr:nvSpPr>
        <xdr:cNvPr id="371" name="n_1mainValue【公営住宅】&#10;一人当たり面積">
          <a:extLst>
            <a:ext uri="{FF2B5EF4-FFF2-40B4-BE49-F238E27FC236}">
              <a16:creationId xmlns:a16="http://schemas.microsoft.com/office/drawing/2014/main" id="{8C5B02FE-377D-4A80-9180-144706C1C16C}"/>
            </a:ext>
          </a:extLst>
        </xdr:cNvPr>
        <xdr:cNvSpPr txBox="1"/>
      </xdr:nvSpPr>
      <xdr:spPr>
        <a:xfrm>
          <a:off x="93917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372" name="n_2mainValue【公営住宅】&#10;一人当たり面積">
          <a:extLst>
            <a:ext uri="{FF2B5EF4-FFF2-40B4-BE49-F238E27FC236}">
              <a16:creationId xmlns:a16="http://schemas.microsoft.com/office/drawing/2014/main" id="{E1155D49-EB0F-499E-98E1-9E0FC8FF097B}"/>
            </a:ext>
          </a:extLst>
        </xdr:cNvPr>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84217</xdr:rowOff>
    </xdr:from>
    <xdr:ext cx="469744" cy="259045"/>
    <xdr:sp macro="" textlink="">
      <xdr:nvSpPr>
        <xdr:cNvPr id="373" name="n_3mainValue【公営住宅】&#10;一人当たり面積">
          <a:extLst>
            <a:ext uri="{FF2B5EF4-FFF2-40B4-BE49-F238E27FC236}">
              <a16:creationId xmlns:a16="http://schemas.microsoft.com/office/drawing/2014/main" id="{A46EDCD4-2C52-40A4-8828-8F5347B63396}"/>
            </a:ext>
          </a:extLst>
        </xdr:cNvPr>
        <xdr:cNvSpPr txBox="1"/>
      </xdr:nvSpPr>
      <xdr:spPr>
        <a:xfrm>
          <a:off x="7626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4" name="n_4mainValue【公営住宅】&#10;一人当たり面積">
          <a:extLst>
            <a:ext uri="{FF2B5EF4-FFF2-40B4-BE49-F238E27FC236}">
              <a16:creationId xmlns:a16="http://schemas.microsoft.com/office/drawing/2014/main" id="{1E8D616C-EFF6-463B-825B-8D1FCF980FD5}"/>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F5D7D0F-9460-456A-9722-93A62C0A40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EB38FA1-6B0B-43DC-964A-1A2C5AEC2F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89EDA5C-0EBA-46CF-8D46-40B868A598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FB73B45-A05E-4509-B152-DA71D43682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927B635-3943-46AB-8CC4-A24CE1235D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EEDD4E8-761F-4412-A2F7-0422A5E101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E60AF88-EFF9-4381-817E-8D5EEAB87B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1DFBD95-2866-492F-B931-AFC2C61762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1427A49-C04C-45DC-9D32-729CA32BD6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BD9A891-AFEF-4232-B451-10DEF7C8DA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33D284A-8FF8-4B8F-B086-0428B974A0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1E93485-B517-4514-B60A-AB8924E2BA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8EFACC6-082B-49DE-893C-C5A7A3FB51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2A68B99-DBC6-47E1-9EA3-A3FCFC0C75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A02CAE1-1637-413B-A907-FB2969E7E4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8456DAA-A636-4507-ACB0-6362D27C59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C5CB329-8E0E-43EE-9F62-46B7927DBE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8EA4017-45FB-46B7-ACB9-318A87E13A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8493692-665F-4D35-9835-638F43B407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B25E96A-4B47-419A-8D83-08EF9C44AC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0D3DF05-9F0F-45A9-AB3A-FA4A26C02B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692B2AF-E0EE-4883-80A4-B002316921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A9541FE-FD51-4EDA-B282-0E2234E8B6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9660DC2-E77C-4707-8F22-E3442C5B63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4F6362D-88E2-4CD2-BEF1-4E624002CB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A9E4D8C-6E2F-4D3D-98BD-4E8344FC7C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BAF96A5-049E-4367-A7DF-76364FEC48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6532BAB3-6221-4594-B1CA-3EA2319001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493C56C2-4F0E-4651-AFE6-91DD6DC9231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E91599B-A50B-406A-B13B-5EC5109DDA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3577ECA-6267-4482-8614-5E276FF3B0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444F376-7306-4B10-A4FF-4F6CF55C233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2739CB1-D44E-4075-A42A-34F55CAA9E1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905C171F-5295-4E07-9CA4-F161D9632C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53E6FDA-4698-4510-BBE4-83E1DE5D638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47CF844-18C1-4C2C-96C6-E37F1324EB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99F6F072-45A1-4602-BDC0-F91B74D2CA9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4537617-9895-4C61-812C-C8860A25A2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81FEAAD-B57E-4AE0-942F-E8008652A4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E352EA17-7126-4714-AE8C-C6F74473F4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5D6D400E-2B92-426D-9E47-43270DC8C11A}"/>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41A3F7E-D8B8-467C-A043-C20AB402CBE5}"/>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DA2936D2-474E-49E9-9C63-FC29DA0AC80F}"/>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42AA4F73-8B0E-4339-915B-2B5BA35DC074}"/>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C338AC8D-BD7A-4567-B767-28F5A95C992E}"/>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14A8324-D132-41DF-BFF3-376D26BF88DC}"/>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521A294A-35CF-455E-A6AE-205687513919}"/>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00446777-2356-471C-B661-6BD5D904EB1B}"/>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F11A761C-A6B6-4199-AE59-91771B2F7B55}"/>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C93E3CA5-43F6-4CEF-8D1B-4BB019B2BE08}"/>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37FEA9AF-8D7F-4C4A-8355-FF47836C6AB3}"/>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5A2D3EB-5A29-41BF-B4EE-DB89F28627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7D0FB5E-7FBE-48C3-A7B6-D50A126058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D23D138-ECED-4A7E-8E78-2343AA125D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7A1DEED-B6D8-4909-970D-C04DAA1A93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377DBAF-3D9B-49D1-BB9B-AB80BC741B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31" name="楕円 430">
          <a:extLst>
            <a:ext uri="{FF2B5EF4-FFF2-40B4-BE49-F238E27FC236}">
              <a16:creationId xmlns:a16="http://schemas.microsoft.com/office/drawing/2014/main" id="{E1CD1FD6-12C7-4623-985E-BF4F89561C6F}"/>
            </a:ext>
          </a:extLst>
        </xdr:cNvPr>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8272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99E5B64B-8A29-4B3F-9B21-D0DD3FF0254F}"/>
            </a:ext>
          </a:extLst>
        </xdr:cNvPr>
        <xdr:cNvSpPr txBox="1"/>
      </xdr:nvSpPr>
      <xdr:spPr>
        <a:xfrm>
          <a:off x="16357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433" name="楕円 432">
          <a:extLst>
            <a:ext uri="{FF2B5EF4-FFF2-40B4-BE49-F238E27FC236}">
              <a16:creationId xmlns:a16="http://schemas.microsoft.com/office/drawing/2014/main" id="{12816636-BE9F-47B1-BCC7-08CFB60043F6}"/>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37</xdr:row>
      <xdr:rowOff>36195</xdr:rowOff>
    </xdr:to>
    <xdr:cxnSp macro="">
      <xdr:nvCxnSpPr>
        <xdr:cNvPr id="434" name="直線コネクタ 433">
          <a:extLst>
            <a:ext uri="{FF2B5EF4-FFF2-40B4-BE49-F238E27FC236}">
              <a16:creationId xmlns:a16="http://schemas.microsoft.com/office/drawing/2014/main" id="{8B079154-1F85-4266-A603-3F418F143EFB}"/>
            </a:ext>
          </a:extLst>
        </xdr:cNvPr>
        <xdr:cNvCxnSpPr/>
      </xdr:nvCxnSpPr>
      <xdr:spPr>
        <a:xfrm>
          <a:off x="15481300" y="63265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35" name="楕円 434">
          <a:extLst>
            <a:ext uri="{FF2B5EF4-FFF2-40B4-BE49-F238E27FC236}">
              <a16:creationId xmlns:a16="http://schemas.microsoft.com/office/drawing/2014/main" id="{10DD0C53-98BB-4887-ABB5-902F5D17FDE3}"/>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38</xdr:row>
      <xdr:rowOff>3810</xdr:rowOff>
    </xdr:to>
    <xdr:cxnSp macro="">
      <xdr:nvCxnSpPr>
        <xdr:cNvPr id="436" name="直線コネクタ 435">
          <a:extLst>
            <a:ext uri="{FF2B5EF4-FFF2-40B4-BE49-F238E27FC236}">
              <a16:creationId xmlns:a16="http://schemas.microsoft.com/office/drawing/2014/main" id="{195B7E91-6D47-4C21-93FD-FA6C6DBE3213}"/>
            </a:ext>
          </a:extLst>
        </xdr:cNvPr>
        <xdr:cNvCxnSpPr/>
      </xdr:nvCxnSpPr>
      <xdr:spPr>
        <a:xfrm flipV="1">
          <a:off x="14592300" y="632650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437" name="楕円 436">
          <a:extLst>
            <a:ext uri="{FF2B5EF4-FFF2-40B4-BE49-F238E27FC236}">
              <a16:creationId xmlns:a16="http://schemas.microsoft.com/office/drawing/2014/main" id="{535621EC-34AA-47F9-9C03-513F056F5843}"/>
            </a:ext>
          </a:extLst>
        </xdr:cNvPr>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38</xdr:row>
      <xdr:rowOff>3810</xdr:rowOff>
    </xdr:to>
    <xdr:cxnSp macro="">
      <xdr:nvCxnSpPr>
        <xdr:cNvPr id="438" name="直線コネクタ 437">
          <a:extLst>
            <a:ext uri="{FF2B5EF4-FFF2-40B4-BE49-F238E27FC236}">
              <a16:creationId xmlns:a16="http://schemas.microsoft.com/office/drawing/2014/main" id="{46F0BA59-E696-4EA5-A6FD-AF98B61A7291}"/>
            </a:ext>
          </a:extLst>
        </xdr:cNvPr>
        <xdr:cNvCxnSpPr/>
      </xdr:nvCxnSpPr>
      <xdr:spPr>
        <a:xfrm>
          <a:off x="13703300" y="6471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439" name="楕円 438">
          <a:extLst>
            <a:ext uri="{FF2B5EF4-FFF2-40B4-BE49-F238E27FC236}">
              <a16:creationId xmlns:a16="http://schemas.microsoft.com/office/drawing/2014/main" id="{5668EE18-6052-401E-8034-1745FAAE4ADB}"/>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127635</xdr:rowOff>
    </xdr:to>
    <xdr:cxnSp macro="">
      <xdr:nvCxnSpPr>
        <xdr:cNvPr id="440" name="直線コネクタ 439">
          <a:extLst>
            <a:ext uri="{FF2B5EF4-FFF2-40B4-BE49-F238E27FC236}">
              <a16:creationId xmlns:a16="http://schemas.microsoft.com/office/drawing/2014/main" id="{09FCAD35-040E-407A-95D3-C2E24E6A6BD1}"/>
            </a:ext>
          </a:extLst>
        </xdr:cNvPr>
        <xdr:cNvCxnSpPr/>
      </xdr:nvCxnSpPr>
      <xdr:spPr>
        <a:xfrm>
          <a:off x="12814300" y="64179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75DD7276-D0C4-47C7-BEBA-D2BCB80978D8}"/>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156BBAE4-1599-4BCD-80ED-C406E99CD06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7EF39B2A-2FA6-42F1-90F3-E5D1EE8D6898}"/>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A9FBCCC4-4F7D-41AF-A05C-F3B20584F434}"/>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969C3267-B959-4E1F-8953-8690BFB1A3F3}"/>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A223B91C-B74B-43F2-A28B-F5992BAD6735}"/>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294051D-959F-4577-90F9-CEACB3249873}"/>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141622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CA751B6-6139-463D-B2E5-6FA68D2142B6}"/>
            </a:ext>
          </a:extLst>
        </xdr:cNvPr>
        <xdr:cNvSpPr txBox="1"/>
      </xdr:nvSpPr>
      <xdr:spPr>
        <a:xfrm>
          <a:off x="12611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8237A50E-047B-45EC-87C7-7D9C43E281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E3025077-F1CE-4163-8D87-9DA243A06A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6797BA3-43B5-4157-9EB2-2D5929FC66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B4CFEC2-80D5-4575-884E-BC1A54E8C6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459E298-2E45-40FD-8B51-48CAE077B6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4DA74FF-6521-4E77-8AD0-3A2D0F6F83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7D7C0AD-21D7-4987-9F6E-46F4F9916C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4F473E53-8D12-452C-B100-32D45C8233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F978F9D4-16D5-454F-A5DE-AC1123048F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7BE41CF-E204-4686-8DFB-DF985F58CC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C3AE7DCF-00CD-4ABC-AC84-FF398533F13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E1B00554-7BD9-455E-9E55-5474F3DF56C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ECDC3A9-8200-4072-A85B-5B56ABD30A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B85AE823-CD6F-4A92-BBBE-24DDB4CD9FD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A8107465-65A3-4D58-A1B0-6B149ACAFE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1FBF6C49-3084-4054-94C7-9D502C5C074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594DE0C4-8FD8-4012-BB0F-86A1F5D3AF7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AC5A853C-07D1-438E-A667-8CC66577D7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DEE77BF-BB4F-442B-8051-5A8A0EE160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D7CA4273-8E4B-4E84-B12A-79D4666651B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55FED72-3FEC-45A7-9432-488BB36B7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1F93D9F1-1218-442E-A10F-F2CDFB8D58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B1D3CF4-AAA0-4B55-AB73-0F7379DDC3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2AC95D5E-CDAF-4F58-A847-5EADB9CA767B}"/>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DFBA7F7-9D19-4110-83FF-1B1B42DDF1D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8CE9327A-96FF-4DB4-AB0D-AA32C21EDD2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E3C810FE-41D9-424C-BAE7-A75F9B90FE3E}"/>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762BE760-F294-4C67-A417-53C531CC93DC}"/>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7B4AC76-CA6C-4A16-A828-11D6531CCC1B}"/>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638F888E-7012-4891-BFF8-468A7D56B47F}"/>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68A84B0C-3B6A-4CCB-B00D-59883468A61E}"/>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FC013A6E-549F-419C-A362-A5EA81431E07}"/>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C7005B6B-F01E-430F-A3A6-527D97DA5E7F}"/>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63A5EA4B-5C33-4AA4-96A2-42D15FD8A868}"/>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5D282AE-73E4-4F02-A699-20F99D838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1CFFBB3-27F2-48EB-BC01-A0659D04A8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D8AD22F-BEB4-4874-84A1-F996AAFD8A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3A47A98-B939-4260-82D8-A9F41CA833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C8EFF80-A4CD-4583-BBB9-88BF3089CA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124460</xdr:rowOff>
    </xdr:from>
    <xdr:to>
      <xdr:col>116</xdr:col>
      <xdr:colOff>114300</xdr:colOff>
      <xdr:row>36</xdr:row>
      <xdr:rowOff>54610</xdr:rowOff>
    </xdr:to>
    <xdr:sp macro="" textlink="">
      <xdr:nvSpPr>
        <xdr:cNvPr id="488" name="楕円 487">
          <a:extLst>
            <a:ext uri="{FF2B5EF4-FFF2-40B4-BE49-F238E27FC236}">
              <a16:creationId xmlns:a16="http://schemas.microsoft.com/office/drawing/2014/main" id="{F5620CC4-A11C-467F-8734-BD1F6BCC0035}"/>
            </a:ext>
          </a:extLst>
        </xdr:cNvPr>
        <xdr:cNvSpPr/>
      </xdr:nvSpPr>
      <xdr:spPr>
        <a:xfrm>
          <a:off x="22110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147337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BA3676-9FA8-4379-B347-5979CC9887A5}"/>
            </a:ext>
          </a:extLst>
        </xdr:cNvPr>
        <xdr:cNvSpPr txBox="1"/>
      </xdr:nvSpPr>
      <xdr:spPr>
        <a:xfrm>
          <a:off x="22199600"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139700</xdr:rowOff>
    </xdr:from>
    <xdr:to>
      <xdr:col>112</xdr:col>
      <xdr:colOff>38100</xdr:colOff>
      <xdr:row>36</xdr:row>
      <xdr:rowOff>69850</xdr:rowOff>
    </xdr:to>
    <xdr:sp macro="" textlink="">
      <xdr:nvSpPr>
        <xdr:cNvPr id="490" name="楕円 489">
          <a:extLst>
            <a:ext uri="{FF2B5EF4-FFF2-40B4-BE49-F238E27FC236}">
              <a16:creationId xmlns:a16="http://schemas.microsoft.com/office/drawing/2014/main" id="{D1F6ACA7-6FCF-4FF9-B4B6-BA9088A877C5}"/>
            </a:ext>
          </a:extLst>
        </xdr:cNvPr>
        <xdr:cNvSpPr/>
      </xdr:nvSpPr>
      <xdr:spPr>
        <a:xfrm>
          <a:off x="2127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3810</xdr:rowOff>
    </xdr:from>
    <xdr:to>
      <xdr:col>116</xdr:col>
      <xdr:colOff>63500</xdr:colOff>
      <xdr:row>36</xdr:row>
      <xdr:rowOff>19050</xdr:rowOff>
    </xdr:to>
    <xdr:cxnSp macro="">
      <xdr:nvCxnSpPr>
        <xdr:cNvPr id="491" name="直線コネクタ 490">
          <a:extLst>
            <a:ext uri="{FF2B5EF4-FFF2-40B4-BE49-F238E27FC236}">
              <a16:creationId xmlns:a16="http://schemas.microsoft.com/office/drawing/2014/main" id="{9F58B0C5-54B1-4C8D-8EF6-E0ACB1F79DF7}"/>
            </a:ext>
          </a:extLst>
        </xdr:cNvPr>
        <xdr:cNvCxnSpPr/>
      </xdr:nvCxnSpPr>
      <xdr:spPr>
        <a:xfrm flipV="1">
          <a:off x="21323300" y="61760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492" name="楕円 491">
          <a:extLst>
            <a:ext uri="{FF2B5EF4-FFF2-40B4-BE49-F238E27FC236}">
              <a16:creationId xmlns:a16="http://schemas.microsoft.com/office/drawing/2014/main" id="{A656CA9F-B6A0-4BD3-9602-0470A35A63CE}"/>
            </a:ext>
          </a:extLst>
        </xdr:cNvPr>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19050</xdr:rowOff>
    </xdr:from>
    <xdr:to>
      <xdr:col>111</xdr:col>
      <xdr:colOff>177800</xdr:colOff>
      <xdr:row>36</xdr:row>
      <xdr:rowOff>148590</xdr:rowOff>
    </xdr:to>
    <xdr:cxnSp macro="">
      <xdr:nvCxnSpPr>
        <xdr:cNvPr id="493" name="直線コネクタ 492">
          <a:extLst>
            <a:ext uri="{FF2B5EF4-FFF2-40B4-BE49-F238E27FC236}">
              <a16:creationId xmlns:a16="http://schemas.microsoft.com/office/drawing/2014/main" id="{5124C141-E2C3-4DF7-8A44-ACE4F25BE932}"/>
            </a:ext>
          </a:extLst>
        </xdr:cNvPr>
        <xdr:cNvCxnSpPr/>
      </xdr:nvCxnSpPr>
      <xdr:spPr>
        <a:xfrm flipV="1">
          <a:off x="20434300" y="619125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113030</xdr:rowOff>
    </xdr:from>
    <xdr:to>
      <xdr:col>102</xdr:col>
      <xdr:colOff>165100</xdr:colOff>
      <xdr:row>37</xdr:row>
      <xdr:rowOff>43180</xdr:rowOff>
    </xdr:to>
    <xdr:sp macro="" textlink="">
      <xdr:nvSpPr>
        <xdr:cNvPr id="494" name="楕円 493">
          <a:extLst>
            <a:ext uri="{FF2B5EF4-FFF2-40B4-BE49-F238E27FC236}">
              <a16:creationId xmlns:a16="http://schemas.microsoft.com/office/drawing/2014/main" id="{84ED5253-9A8D-49A5-87CF-884446811337}"/>
            </a:ext>
          </a:extLst>
        </xdr:cNvPr>
        <xdr:cNvSpPr/>
      </xdr:nvSpPr>
      <xdr:spPr>
        <a:xfrm>
          <a:off x="19494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148590</xdr:rowOff>
    </xdr:from>
    <xdr:to>
      <xdr:col>107</xdr:col>
      <xdr:colOff>50800</xdr:colOff>
      <xdr:row>36</xdr:row>
      <xdr:rowOff>163830</xdr:rowOff>
    </xdr:to>
    <xdr:cxnSp macro="">
      <xdr:nvCxnSpPr>
        <xdr:cNvPr id="495" name="直線コネクタ 494">
          <a:extLst>
            <a:ext uri="{FF2B5EF4-FFF2-40B4-BE49-F238E27FC236}">
              <a16:creationId xmlns:a16="http://schemas.microsoft.com/office/drawing/2014/main" id="{D745DD70-21B9-4D2A-ABCF-C20EDCE961C9}"/>
            </a:ext>
          </a:extLst>
        </xdr:cNvPr>
        <xdr:cNvCxnSpPr/>
      </xdr:nvCxnSpPr>
      <xdr:spPr>
        <a:xfrm flipV="1">
          <a:off x="19545300" y="6320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124460</xdr:rowOff>
    </xdr:from>
    <xdr:to>
      <xdr:col>98</xdr:col>
      <xdr:colOff>38100</xdr:colOff>
      <xdr:row>37</xdr:row>
      <xdr:rowOff>54610</xdr:rowOff>
    </xdr:to>
    <xdr:sp macro="" textlink="">
      <xdr:nvSpPr>
        <xdr:cNvPr id="496" name="楕円 495">
          <a:extLst>
            <a:ext uri="{FF2B5EF4-FFF2-40B4-BE49-F238E27FC236}">
              <a16:creationId xmlns:a16="http://schemas.microsoft.com/office/drawing/2014/main" id="{42077608-337D-4276-9F64-CC0D19F3D567}"/>
            </a:ext>
          </a:extLst>
        </xdr:cNvPr>
        <xdr:cNvSpPr/>
      </xdr:nvSpPr>
      <xdr:spPr>
        <a:xfrm>
          <a:off x="18605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163830</xdr:rowOff>
    </xdr:from>
    <xdr:to>
      <xdr:col>102</xdr:col>
      <xdr:colOff>114300</xdr:colOff>
      <xdr:row>37</xdr:row>
      <xdr:rowOff>3810</xdr:rowOff>
    </xdr:to>
    <xdr:cxnSp macro="">
      <xdr:nvCxnSpPr>
        <xdr:cNvPr id="497" name="直線コネクタ 496">
          <a:extLst>
            <a:ext uri="{FF2B5EF4-FFF2-40B4-BE49-F238E27FC236}">
              <a16:creationId xmlns:a16="http://schemas.microsoft.com/office/drawing/2014/main" id="{BA57D708-6829-4638-ADB1-422363DE5C3E}"/>
            </a:ext>
          </a:extLst>
        </xdr:cNvPr>
        <xdr:cNvCxnSpPr/>
      </xdr:nvCxnSpPr>
      <xdr:spPr>
        <a:xfrm flipV="1">
          <a:off x="18656300" y="6336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48E7C6D-36E1-49B2-BF3F-9B6853D16151}"/>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28F1E302-BD27-4C6E-BE7F-D6B11F821154}"/>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E7604441-0073-431D-91ED-D5BF07607FFA}"/>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5709AD49-0CD5-4C15-836A-7FC307A85474}"/>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86377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B6A13F51-3038-4617-BD22-A84D6A1F625C}"/>
            </a:ext>
          </a:extLst>
        </xdr:cNvPr>
        <xdr:cNvSpPr txBox="1"/>
      </xdr:nvSpPr>
      <xdr:spPr>
        <a:xfrm>
          <a:off x="21075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BB3DB170-CDF4-4A27-A79F-D0B7756A2C60}"/>
            </a:ext>
          </a:extLst>
        </xdr:cNvPr>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59707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34A53A1-1CBF-4B29-AD56-C7B3A024F10B}"/>
            </a:ext>
          </a:extLst>
        </xdr:cNvPr>
        <xdr:cNvSpPr txBox="1"/>
      </xdr:nvSpPr>
      <xdr:spPr>
        <a:xfrm>
          <a:off x="19310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71137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BC7E8E3F-4179-46AF-8267-097A24B22BFF}"/>
            </a:ext>
          </a:extLst>
        </xdr:cNvPr>
        <xdr:cNvSpPr txBox="1"/>
      </xdr:nvSpPr>
      <xdr:spPr>
        <a:xfrm>
          <a:off x="18421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840F3C1-9983-4660-AF63-E45DAD338F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A016DEE-2E4F-4568-8F9C-7DBD29C2CF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E11613D-09BB-447D-A8BE-7F9C5EBC7B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1409716-8E41-4478-A815-3740391709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309E7AF-EB3F-4C7E-AB72-C417A479B0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E02B2549-57A7-42E0-A5BE-217C33F148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F7DA79C-0CE9-4419-9E8F-03F40DAD38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E063E55F-5E0B-49C9-A00D-514B2BB39D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C667B55-0050-4FCC-9427-A70B78B202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F2021D3-F29C-4B1D-B89B-F3B4C2720E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B251A944-4AF5-452E-84DE-18AD388E1C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CB4079FA-8263-435F-9044-61EFE9E96C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84CBC3FC-1D3C-4FB9-B06F-91FF15F0418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D2A7C0D5-65D3-41F3-BC52-90D6EB26F7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6284A4A-9A09-44AF-8DA9-E508EABA0A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08E75C0-776B-49FE-B6F2-3F2312622C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F137A4C0-A573-41D9-BBBD-3843C3FD7D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DDD33A68-1F67-41E0-B6DF-9CD0C6D0D9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2C825A06-B36D-4EF4-9AF2-DD510443276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EB085286-C138-480F-A627-3EED3E78A3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1977CAD0-3733-4A5D-8A52-62A64547071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ED5AA3A-2B90-4E74-88FE-2992DBF8FA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FDB6210C-F181-4C28-8F00-A6A8E05D5E1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8DBA578-359E-4675-B2D8-B04623A68B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0D437CB7-27AF-444A-9170-9BAABC30FC1C}"/>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F4D14ED-5269-41AD-9721-854954DA8A71}"/>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77144316-111D-4505-856B-DD8F17334D64}"/>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1C08C9F-2CF8-4D2F-8CC9-0DA767E335DB}"/>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BFF280AD-E71D-4611-9458-85FD2CD19B47}"/>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C550BBF-72EE-48EC-BD2D-12437282E2F7}"/>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D64DB094-3109-4F9B-ADB8-04E0D840606C}"/>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7B84C9B2-2CD1-4A68-9493-81607ED8636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22CC5D47-F196-47DD-B7A5-F7577CCCDF3B}"/>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C18015D5-FCD6-42D7-9597-77D405A8BCE6}"/>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2A8681AB-8A7B-458A-98F6-050CACAFA523}"/>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A9E1F8B-4FB7-4DE3-AC1A-116097E8BF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52F670C-C1CC-4D32-9AF5-489B9199BF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5D50400-020F-4C01-8822-F4FDFC0FA6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E486274-DDF1-4584-A632-BA57A13DDE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62AA579-1169-4BB1-AF12-E070FE8E93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546" name="楕円 545">
          <a:extLst>
            <a:ext uri="{FF2B5EF4-FFF2-40B4-BE49-F238E27FC236}">
              <a16:creationId xmlns:a16="http://schemas.microsoft.com/office/drawing/2014/main" id="{CBD0EF24-6896-4F16-990F-F6FB4BD9E8BA}"/>
            </a:ext>
          </a:extLst>
        </xdr:cNvPr>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DB6A6A5-479C-4C46-AE52-2C699148AEBE}"/>
            </a:ext>
          </a:extLst>
        </xdr:cNvPr>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548" name="楕円 547">
          <a:extLst>
            <a:ext uri="{FF2B5EF4-FFF2-40B4-BE49-F238E27FC236}">
              <a16:creationId xmlns:a16="http://schemas.microsoft.com/office/drawing/2014/main" id="{D9A75EF4-FC9E-48DF-82C9-230A807E8A6F}"/>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72390</xdr:rowOff>
    </xdr:to>
    <xdr:cxnSp macro="">
      <xdr:nvCxnSpPr>
        <xdr:cNvPr id="549" name="直線コネクタ 548">
          <a:extLst>
            <a:ext uri="{FF2B5EF4-FFF2-40B4-BE49-F238E27FC236}">
              <a16:creationId xmlns:a16="http://schemas.microsoft.com/office/drawing/2014/main" id="{EFDCC146-8439-417D-B3A8-DC31058780C4}"/>
            </a:ext>
          </a:extLst>
        </xdr:cNvPr>
        <xdr:cNvCxnSpPr/>
      </xdr:nvCxnSpPr>
      <xdr:spPr>
        <a:xfrm>
          <a:off x="15481300" y="9963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550" name="楕円 549">
          <a:extLst>
            <a:ext uri="{FF2B5EF4-FFF2-40B4-BE49-F238E27FC236}">
              <a16:creationId xmlns:a16="http://schemas.microsoft.com/office/drawing/2014/main" id="{685BE10A-EA24-482E-B871-B0BF0C467F82}"/>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58</xdr:row>
      <xdr:rowOff>19050</xdr:rowOff>
    </xdr:to>
    <xdr:cxnSp macro="">
      <xdr:nvCxnSpPr>
        <xdr:cNvPr id="551" name="直線コネクタ 550">
          <a:extLst>
            <a:ext uri="{FF2B5EF4-FFF2-40B4-BE49-F238E27FC236}">
              <a16:creationId xmlns:a16="http://schemas.microsoft.com/office/drawing/2014/main" id="{AB7CB267-4A1A-4FBE-AFCC-385132DEDAC5}"/>
            </a:ext>
          </a:extLst>
        </xdr:cNvPr>
        <xdr:cNvCxnSpPr/>
      </xdr:nvCxnSpPr>
      <xdr:spPr>
        <a:xfrm>
          <a:off x="14592300" y="98640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52" name="楕円 551">
          <a:extLst>
            <a:ext uri="{FF2B5EF4-FFF2-40B4-BE49-F238E27FC236}">
              <a16:creationId xmlns:a16="http://schemas.microsoft.com/office/drawing/2014/main" id="{CB435A7A-B9E9-4DBA-8EBD-510AE590B089}"/>
            </a:ext>
          </a:extLst>
        </xdr:cNvPr>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91440</xdr:rowOff>
    </xdr:to>
    <xdr:cxnSp macro="">
      <xdr:nvCxnSpPr>
        <xdr:cNvPr id="553" name="直線コネクタ 552">
          <a:extLst>
            <a:ext uri="{FF2B5EF4-FFF2-40B4-BE49-F238E27FC236}">
              <a16:creationId xmlns:a16="http://schemas.microsoft.com/office/drawing/2014/main" id="{04B16B96-FDA1-413F-9927-576250179136}"/>
            </a:ext>
          </a:extLst>
        </xdr:cNvPr>
        <xdr:cNvCxnSpPr/>
      </xdr:nvCxnSpPr>
      <xdr:spPr>
        <a:xfrm>
          <a:off x="13703300" y="97612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554" name="楕円 553">
          <a:extLst>
            <a:ext uri="{FF2B5EF4-FFF2-40B4-BE49-F238E27FC236}">
              <a16:creationId xmlns:a16="http://schemas.microsoft.com/office/drawing/2014/main" id="{713E8593-8FEC-4CDD-ABA9-8FC0D4F3D09B}"/>
            </a:ext>
          </a:extLst>
        </xdr:cNvPr>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56</xdr:row>
      <xdr:rowOff>160020</xdr:rowOff>
    </xdr:to>
    <xdr:cxnSp macro="">
      <xdr:nvCxnSpPr>
        <xdr:cNvPr id="555" name="直線コネクタ 554">
          <a:extLst>
            <a:ext uri="{FF2B5EF4-FFF2-40B4-BE49-F238E27FC236}">
              <a16:creationId xmlns:a16="http://schemas.microsoft.com/office/drawing/2014/main" id="{4C9CEE26-F915-4CB1-B152-E3790B8A4E8A}"/>
            </a:ext>
          </a:extLst>
        </xdr:cNvPr>
        <xdr:cNvCxnSpPr/>
      </xdr:nvCxnSpPr>
      <xdr:spPr>
        <a:xfrm>
          <a:off x="12814300" y="96583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556" name="n_1aveValue【学校施設】&#10;有形固定資産減価償却率">
          <a:extLst>
            <a:ext uri="{FF2B5EF4-FFF2-40B4-BE49-F238E27FC236}">
              <a16:creationId xmlns:a16="http://schemas.microsoft.com/office/drawing/2014/main" id="{7A372E15-7840-45E4-AE01-8AB5D1A20104}"/>
            </a:ext>
          </a:extLst>
        </xdr:cNvPr>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7" name="n_2aveValue【学校施設】&#10;有形固定資産減価償却率">
          <a:extLst>
            <a:ext uri="{FF2B5EF4-FFF2-40B4-BE49-F238E27FC236}">
              <a16:creationId xmlns:a16="http://schemas.microsoft.com/office/drawing/2014/main" id="{0BADFC9E-D30B-4880-8A04-4E37F5DFEEFF}"/>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58" name="n_3aveValue【学校施設】&#10;有形固定資産減価償却率">
          <a:extLst>
            <a:ext uri="{FF2B5EF4-FFF2-40B4-BE49-F238E27FC236}">
              <a16:creationId xmlns:a16="http://schemas.microsoft.com/office/drawing/2014/main" id="{FC28B00C-2DB5-4C08-9422-F7E0DDDE7213}"/>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a:extLst>
            <a:ext uri="{FF2B5EF4-FFF2-40B4-BE49-F238E27FC236}">
              <a16:creationId xmlns:a16="http://schemas.microsoft.com/office/drawing/2014/main" id="{538F8901-7A17-49F2-8A3E-6D605CB9B1DF}"/>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560" name="n_1mainValue【学校施設】&#10;有形固定資産減価償却率">
          <a:extLst>
            <a:ext uri="{FF2B5EF4-FFF2-40B4-BE49-F238E27FC236}">
              <a16:creationId xmlns:a16="http://schemas.microsoft.com/office/drawing/2014/main" id="{001F4376-ED01-41A5-91D4-AC29DF043C99}"/>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561" name="n_2mainValue【学校施設】&#10;有形固定資産減価償却率">
          <a:extLst>
            <a:ext uri="{FF2B5EF4-FFF2-40B4-BE49-F238E27FC236}">
              <a16:creationId xmlns:a16="http://schemas.microsoft.com/office/drawing/2014/main" id="{CB983029-C4BD-4BE7-9699-413470CF96AF}"/>
            </a:ext>
          </a:extLst>
        </xdr:cNvPr>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A3E68951-7828-43D1-9A62-B6579AE7D65C}"/>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563" name="n_4mainValue【学校施設】&#10;有形固定資産減価償却率">
          <a:extLst>
            <a:ext uri="{FF2B5EF4-FFF2-40B4-BE49-F238E27FC236}">
              <a16:creationId xmlns:a16="http://schemas.microsoft.com/office/drawing/2014/main" id="{146F0EA7-1AA3-4515-AF9E-D1375F95C65E}"/>
            </a:ext>
          </a:extLst>
        </xdr:cNvPr>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B9C4FEA-85DB-48CB-9C66-E9495B0A78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480D765-E318-475E-ADDE-CA3FA270EC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29126AE-718F-4F55-83C2-F68B7DC4ED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3FB0D7F-CB8A-4389-9FE7-725CA8A9A7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C083BE8-ABCF-4209-8092-0AFB76451D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E6E0DB9-389C-4838-B957-270A3678D4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2DD79A-5633-4D7A-A57E-61D202FF65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5E2539B6-F4E1-4593-8F0D-9A37261DDF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1BD59AC-6BA7-4A35-A9AA-2CD8579BBE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A85EC2D8-0A01-43F7-8DE4-B85A48A1B4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95F5424-41E7-439E-BE90-4B0DBDE348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11585007-5BB6-4065-8D58-110E07209E2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9A7FF419-1253-4BCD-B301-4265708BB1F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5A9D3F28-C071-4C35-A318-A43748FCAA2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C0E57252-BFEC-419E-9D2F-3D448ABC0B4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EF25B7A4-015B-4679-9940-B9C4075FB17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79FCFF4-6919-40C8-B203-80702CEFD02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2B2BCEA3-B7A7-436E-9266-4681F4B8DB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FD712B68-8953-4753-8568-88C94874E6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F1B318B-0D8D-48E0-BABE-216306258F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6AEE39C0-74BA-40E9-B357-A11E381C4728}"/>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C1084835-E0FB-4925-BFCF-5C4C2A91110E}"/>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37DD2CC3-9BF8-4F90-AA07-0B029789A04D}"/>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50296040-1E8A-4E16-B5E5-B6235FDEDD87}"/>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195E5524-659D-43A1-BF05-5C0674A324F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a:extLst>
            <a:ext uri="{FF2B5EF4-FFF2-40B4-BE49-F238E27FC236}">
              <a16:creationId xmlns:a16="http://schemas.microsoft.com/office/drawing/2014/main" id="{66D5E00C-8899-4178-8CB1-80ACF1B1A99E}"/>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17581C97-80D1-4F38-A486-B4B20B7E876A}"/>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24F3A1B7-19FD-4A9E-B1C4-9DAACAD0437F}"/>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2B5CCB1C-579C-4FD5-8181-AAD75F29750C}"/>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EC0DF72A-4EE5-4F55-AEC0-30AC33BD2868}"/>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CD495A16-13CF-4CB9-8F2F-4F5C1842E9CB}"/>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F70FEB8-FF2E-401B-8838-FAEC2E386C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99BAB9E-DB18-4D68-A42E-21EF076644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0368A2E-384A-46CD-B79D-8BE13641A3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017FFAF-CC7C-4359-A177-8AC553A0AC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B3FA2BE-F0B6-43D7-8667-A2069E48F3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120079</xdr:rowOff>
    </xdr:from>
    <xdr:to>
      <xdr:col>116</xdr:col>
      <xdr:colOff>114300</xdr:colOff>
      <xdr:row>56</xdr:row>
      <xdr:rowOff>50229</xdr:rowOff>
    </xdr:to>
    <xdr:sp macro="" textlink="">
      <xdr:nvSpPr>
        <xdr:cNvPr id="600" name="楕円 599">
          <a:extLst>
            <a:ext uri="{FF2B5EF4-FFF2-40B4-BE49-F238E27FC236}">
              <a16:creationId xmlns:a16="http://schemas.microsoft.com/office/drawing/2014/main" id="{57E776CE-F0F7-47F1-8075-B742055582B3}"/>
            </a:ext>
          </a:extLst>
        </xdr:cNvPr>
        <xdr:cNvSpPr/>
      </xdr:nvSpPr>
      <xdr:spPr>
        <a:xfrm>
          <a:off x="22110700" y="95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73106</xdr:rowOff>
    </xdr:from>
    <xdr:ext cx="469744" cy="259045"/>
    <xdr:sp macro="" textlink="">
      <xdr:nvSpPr>
        <xdr:cNvPr id="601" name="【学校施設】&#10;一人当たり面積該当値テキスト">
          <a:extLst>
            <a:ext uri="{FF2B5EF4-FFF2-40B4-BE49-F238E27FC236}">
              <a16:creationId xmlns:a16="http://schemas.microsoft.com/office/drawing/2014/main" id="{966D3F2E-112B-4E1B-B251-C3A8F87E0EC8}"/>
            </a:ext>
          </a:extLst>
        </xdr:cNvPr>
        <xdr:cNvSpPr txBox="1"/>
      </xdr:nvSpPr>
      <xdr:spPr>
        <a:xfrm>
          <a:off x="22199600" y="95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152654</xdr:rowOff>
    </xdr:from>
    <xdr:to>
      <xdr:col>112</xdr:col>
      <xdr:colOff>38100</xdr:colOff>
      <xdr:row>56</xdr:row>
      <xdr:rowOff>82804</xdr:rowOff>
    </xdr:to>
    <xdr:sp macro="" textlink="">
      <xdr:nvSpPr>
        <xdr:cNvPr id="602" name="楕円 601">
          <a:extLst>
            <a:ext uri="{FF2B5EF4-FFF2-40B4-BE49-F238E27FC236}">
              <a16:creationId xmlns:a16="http://schemas.microsoft.com/office/drawing/2014/main" id="{59CA4605-2A06-423C-BAD8-00B42478D1C2}"/>
            </a:ext>
          </a:extLst>
        </xdr:cNvPr>
        <xdr:cNvSpPr/>
      </xdr:nvSpPr>
      <xdr:spPr>
        <a:xfrm>
          <a:off x="21272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170879</xdr:rowOff>
    </xdr:from>
    <xdr:to>
      <xdr:col>116</xdr:col>
      <xdr:colOff>63500</xdr:colOff>
      <xdr:row>56</xdr:row>
      <xdr:rowOff>32004</xdr:rowOff>
    </xdr:to>
    <xdr:cxnSp macro="">
      <xdr:nvCxnSpPr>
        <xdr:cNvPr id="603" name="直線コネクタ 602">
          <a:extLst>
            <a:ext uri="{FF2B5EF4-FFF2-40B4-BE49-F238E27FC236}">
              <a16:creationId xmlns:a16="http://schemas.microsoft.com/office/drawing/2014/main" id="{826910F6-059D-4486-8E4D-C5F6096175A7}"/>
            </a:ext>
          </a:extLst>
        </xdr:cNvPr>
        <xdr:cNvCxnSpPr/>
      </xdr:nvCxnSpPr>
      <xdr:spPr>
        <a:xfrm flipV="1">
          <a:off x="21323300" y="9600629"/>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8065</xdr:rowOff>
    </xdr:from>
    <xdr:to>
      <xdr:col>107</xdr:col>
      <xdr:colOff>101600</xdr:colOff>
      <xdr:row>56</xdr:row>
      <xdr:rowOff>109665</xdr:rowOff>
    </xdr:to>
    <xdr:sp macro="" textlink="">
      <xdr:nvSpPr>
        <xdr:cNvPr id="604" name="楕円 603">
          <a:extLst>
            <a:ext uri="{FF2B5EF4-FFF2-40B4-BE49-F238E27FC236}">
              <a16:creationId xmlns:a16="http://schemas.microsoft.com/office/drawing/2014/main" id="{B5C65578-23B7-47C4-A872-3850E0FBE707}"/>
            </a:ext>
          </a:extLst>
        </xdr:cNvPr>
        <xdr:cNvSpPr/>
      </xdr:nvSpPr>
      <xdr:spPr>
        <a:xfrm>
          <a:off x="20383500" y="96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32004</xdr:rowOff>
    </xdr:from>
    <xdr:to>
      <xdr:col>111</xdr:col>
      <xdr:colOff>177800</xdr:colOff>
      <xdr:row>56</xdr:row>
      <xdr:rowOff>58865</xdr:rowOff>
    </xdr:to>
    <xdr:cxnSp macro="">
      <xdr:nvCxnSpPr>
        <xdr:cNvPr id="605" name="直線コネクタ 604">
          <a:extLst>
            <a:ext uri="{FF2B5EF4-FFF2-40B4-BE49-F238E27FC236}">
              <a16:creationId xmlns:a16="http://schemas.microsoft.com/office/drawing/2014/main" id="{BD4CEA7C-5970-4CCE-B05A-C0AEBB4FEA8A}"/>
            </a:ext>
          </a:extLst>
        </xdr:cNvPr>
        <xdr:cNvCxnSpPr/>
      </xdr:nvCxnSpPr>
      <xdr:spPr>
        <a:xfrm flipV="1">
          <a:off x="20434300" y="96332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28639</xdr:rowOff>
    </xdr:from>
    <xdr:to>
      <xdr:col>102</xdr:col>
      <xdr:colOff>165100</xdr:colOff>
      <xdr:row>56</xdr:row>
      <xdr:rowOff>130239</xdr:rowOff>
    </xdr:to>
    <xdr:sp macro="" textlink="">
      <xdr:nvSpPr>
        <xdr:cNvPr id="606" name="楕円 605">
          <a:extLst>
            <a:ext uri="{FF2B5EF4-FFF2-40B4-BE49-F238E27FC236}">
              <a16:creationId xmlns:a16="http://schemas.microsoft.com/office/drawing/2014/main" id="{27F696FF-FDFF-40D7-937C-FCE2FB9EEA79}"/>
            </a:ext>
          </a:extLst>
        </xdr:cNvPr>
        <xdr:cNvSpPr/>
      </xdr:nvSpPr>
      <xdr:spPr>
        <a:xfrm>
          <a:off x="19494500" y="96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58865</xdr:rowOff>
    </xdr:from>
    <xdr:to>
      <xdr:col>107</xdr:col>
      <xdr:colOff>50800</xdr:colOff>
      <xdr:row>56</xdr:row>
      <xdr:rowOff>79439</xdr:rowOff>
    </xdr:to>
    <xdr:cxnSp macro="">
      <xdr:nvCxnSpPr>
        <xdr:cNvPr id="607" name="直線コネクタ 606">
          <a:extLst>
            <a:ext uri="{FF2B5EF4-FFF2-40B4-BE49-F238E27FC236}">
              <a16:creationId xmlns:a16="http://schemas.microsoft.com/office/drawing/2014/main" id="{88643824-6EA9-4C36-BE80-82331ED5D57D}"/>
            </a:ext>
          </a:extLst>
        </xdr:cNvPr>
        <xdr:cNvCxnSpPr/>
      </xdr:nvCxnSpPr>
      <xdr:spPr>
        <a:xfrm flipV="1">
          <a:off x="19545300" y="96600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17780</xdr:rowOff>
    </xdr:from>
    <xdr:to>
      <xdr:col>98</xdr:col>
      <xdr:colOff>38100</xdr:colOff>
      <xdr:row>56</xdr:row>
      <xdr:rowOff>119380</xdr:rowOff>
    </xdr:to>
    <xdr:sp macro="" textlink="">
      <xdr:nvSpPr>
        <xdr:cNvPr id="608" name="楕円 607">
          <a:extLst>
            <a:ext uri="{FF2B5EF4-FFF2-40B4-BE49-F238E27FC236}">
              <a16:creationId xmlns:a16="http://schemas.microsoft.com/office/drawing/2014/main" id="{C65AFCFA-40A3-4037-B4FA-B2FD5232CC4F}"/>
            </a:ext>
          </a:extLst>
        </xdr:cNvPr>
        <xdr:cNvSpPr/>
      </xdr:nvSpPr>
      <xdr:spPr>
        <a:xfrm>
          <a:off x="18605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68580</xdr:rowOff>
    </xdr:from>
    <xdr:to>
      <xdr:col>102</xdr:col>
      <xdr:colOff>114300</xdr:colOff>
      <xdr:row>56</xdr:row>
      <xdr:rowOff>79439</xdr:rowOff>
    </xdr:to>
    <xdr:cxnSp macro="">
      <xdr:nvCxnSpPr>
        <xdr:cNvPr id="609" name="直線コネクタ 608">
          <a:extLst>
            <a:ext uri="{FF2B5EF4-FFF2-40B4-BE49-F238E27FC236}">
              <a16:creationId xmlns:a16="http://schemas.microsoft.com/office/drawing/2014/main" id="{51B4160D-BF9E-4523-BC7A-C0C19AA34ADA}"/>
            </a:ext>
          </a:extLst>
        </xdr:cNvPr>
        <xdr:cNvCxnSpPr/>
      </xdr:nvCxnSpPr>
      <xdr:spPr>
        <a:xfrm>
          <a:off x="18656300" y="966978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a:extLst>
            <a:ext uri="{FF2B5EF4-FFF2-40B4-BE49-F238E27FC236}">
              <a16:creationId xmlns:a16="http://schemas.microsoft.com/office/drawing/2014/main" id="{F9EF6986-54DC-49A8-BA89-915491ED5B87}"/>
            </a:ext>
          </a:extLst>
        </xdr:cNvPr>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a:extLst>
            <a:ext uri="{FF2B5EF4-FFF2-40B4-BE49-F238E27FC236}">
              <a16:creationId xmlns:a16="http://schemas.microsoft.com/office/drawing/2014/main" id="{EE168721-D9D4-4AC4-A505-BBA43733A3DE}"/>
            </a:ext>
          </a:extLst>
        </xdr:cNvPr>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a:extLst>
            <a:ext uri="{FF2B5EF4-FFF2-40B4-BE49-F238E27FC236}">
              <a16:creationId xmlns:a16="http://schemas.microsoft.com/office/drawing/2014/main" id="{898E158A-9388-4A3E-9F21-9D2359C825FD}"/>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a:extLst>
            <a:ext uri="{FF2B5EF4-FFF2-40B4-BE49-F238E27FC236}">
              <a16:creationId xmlns:a16="http://schemas.microsoft.com/office/drawing/2014/main" id="{64F66513-2538-4414-8EE7-1AD98D05DE0A}"/>
            </a:ext>
          </a:extLst>
        </xdr:cNvPr>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99331</xdr:rowOff>
    </xdr:from>
    <xdr:ext cx="469744" cy="259045"/>
    <xdr:sp macro="" textlink="">
      <xdr:nvSpPr>
        <xdr:cNvPr id="614" name="n_1mainValue【学校施設】&#10;一人当たり面積">
          <a:extLst>
            <a:ext uri="{FF2B5EF4-FFF2-40B4-BE49-F238E27FC236}">
              <a16:creationId xmlns:a16="http://schemas.microsoft.com/office/drawing/2014/main" id="{55FDD217-D747-434E-9C60-FC6C8F585181}"/>
            </a:ext>
          </a:extLst>
        </xdr:cNvPr>
        <xdr:cNvSpPr txBox="1"/>
      </xdr:nvSpPr>
      <xdr:spPr>
        <a:xfrm>
          <a:off x="21075727" y="935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126192</xdr:rowOff>
    </xdr:from>
    <xdr:ext cx="469744" cy="259045"/>
    <xdr:sp macro="" textlink="">
      <xdr:nvSpPr>
        <xdr:cNvPr id="615" name="n_2mainValue【学校施設】&#10;一人当たり面積">
          <a:extLst>
            <a:ext uri="{FF2B5EF4-FFF2-40B4-BE49-F238E27FC236}">
              <a16:creationId xmlns:a16="http://schemas.microsoft.com/office/drawing/2014/main" id="{04CF3BA7-9295-48E5-A950-BA20942288BF}"/>
            </a:ext>
          </a:extLst>
        </xdr:cNvPr>
        <xdr:cNvSpPr txBox="1"/>
      </xdr:nvSpPr>
      <xdr:spPr>
        <a:xfrm>
          <a:off x="20199427" y="938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146766</xdr:rowOff>
    </xdr:from>
    <xdr:ext cx="469744" cy="259045"/>
    <xdr:sp macro="" textlink="">
      <xdr:nvSpPr>
        <xdr:cNvPr id="616" name="n_3mainValue【学校施設】&#10;一人当たり面積">
          <a:extLst>
            <a:ext uri="{FF2B5EF4-FFF2-40B4-BE49-F238E27FC236}">
              <a16:creationId xmlns:a16="http://schemas.microsoft.com/office/drawing/2014/main" id="{67E9FD66-07B8-4368-9A6D-DD4EA09AF61B}"/>
            </a:ext>
          </a:extLst>
        </xdr:cNvPr>
        <xdr:cNvSpPr txBox="1"/>
      </xdr:nvSpPr>
      <xdr:spPr>
        <a:xfrm>
          <a:off x="19310427" y="94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135907</xdr:rowOff>
    </xdr:from>
    <xdr:ext cx="469744" cy="259045"/>
    <xdr:sp macro="" textlink="">
      <xdr:nvSpPr>
        <xdr:cNvPr id="617" name="n_4mainValue【学校施設】&#10;一人当たり面積">
          <a:extLst>
            <a:ext uri="{FF2B5EF4-FFF2-40B4-BE49-F238E27FC236}">
              <a16:creationId xmlns:a16="http://schemas.microsoft.com/office/drawing/2014/main" id="{3EACBFEC-0CDF-47A1-9129-DC336C42AD0C}"/>
            </a:ext>
          </a:extLst>
        </xdr:cNvPr>
        <xdr:cNvSpPr txBox="1"/>
      </xdr:nvSpPr>
      <xdr:spPr>
        <a:xfrm>
          <a:off x="18421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EC04528-0E44-481A-8217-BAF739B30E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85EA68B-482E-4DDB-B13C-066EF90EC9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A0CA1B6-6E2B-4D29-AB30-D68AB8E35A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B8649C5-E8F4-4799-9B38-1D922EFC50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015AD66-0B17-49DE-9BA3-DEE60B16FB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412FDBB-B67B-47BB-8CB2-A39B70AB6B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1263CDE-63FD-4BF7-A9C5-5703C2ABB9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D0FE869-1442-4850-940A-19EC2C2448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F879433-DA12-4E62-AD4A-5ED57B83F1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9BF6E7FA-47A1-40D6-8B28-C3D1BB68CE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EB29116-C577-4453-9CDA-AEC9FD10DF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85301C7A-E6DE-4ED7-935D-0E6ED8E6D3D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A16D3C3-55DD-4FA8-82B6-D34175915B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E4F538CF-B18D-4F45-A23A-153E3534CF1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CE4CC6BD-C3A6-4F3A-A6C5-C21EF62628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4ED9ECE-73E7-4F84-BD04-246FEF710E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91AFF55C-D128-4E15-B540-B5BA835806C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42D7BBFA-706C-4923-A957-98A05862BC7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7258E3CB-98CE-4A96-B838-7E493F68310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156344F6-F030-47F4-8752-56F6E674E24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3E7C106-6B5F-46D0-BB7B-011C841D4A7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2815C0EA-CA3A-47F1-828B-B5B1466B02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5C44A0E9-A17A-4D9D-9E7B-575EBC79096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61171DC3-658A-4B4F-9ADC-81927C61A8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B2D3C7D8-63BC-44E7-A10C-87F7382BC2C2}"/>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D66B208B-7B9E-47E6-BDA9-6DEC62A12C4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DCEF7C35-DC42-4383-AD80-B759D50756F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8C898C55-4D11-427B-ACE1-7AE2940FB9A8}"/>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4A64B6C3-1ABA-4C78-8E1B-A923CF7BEA31}"/>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7" name="【児童館】&#10;有形固定資産減価償却率平均値テキスト">
          <a:extLst>
            <a:ext uri="{FF2B5EF4-FFF2-40B4-BE49-F238E27FC236}">
              <a16:creationId xmlns:a16="http://schemas.microsoft.com/office/drawing/2014/main" id="{20037DBD-5CC3-470E-A102-F3731835955E}"/>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B4364CBD-DFDD-43EB-8F4E-A872741090C7}"/>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C2155675-0B71-4E78-AADE-90B266CAF936}"/>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66842D63-0C15-4A72-B6DF-D0EF5AA0F3C4}"/>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F9E9F08C-1357-4AB1-B8E3-56659EEBB14E}"/>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626AF579-E989-46EA-8BBC-709424510DDD}"/>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581811D-2467-45D3-B789-4A149705C3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E88BAE0-D086-4390-9491-E662D2B715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6E04BA-CE67-4FFD-A2F1-3904AA2DA4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171618A-9B21-47EF-AC24-DB6484B393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7D2FC81-EFCB-49DD-AF41-CE62A8A2AB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658" name="楕円 657">
          <a:extLst>
            <a:ext uri="{FF2B5EF4-FFF2-40B4-BE49-F238E27FC236}">
              <a16:creationId xmlns:a16="http://schemas.microsoft.com/office/drawing/2014/main" id="{CC56F709-99EE-4F3F-81BD-FC575EF543EA}"/>
            </a:ext>
          </a:extLst>
        </xdr:cNvPr>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659" name="【児童館】&#10;有形固定資産減価償却率該当値テキスト">
          <a:extLst>
            <a:ext uri="{FF2B5EF4-FFF2-40B4-BE49-F238E27FC236}">
              <a16:creationId xmlns:a16="http://schemas.microsoft.com/office/drawing/2014/main" id="{58F44DBE-764A-45A6-A581-42021A837F72}"/>
            </a:ext>
          </a:extLst>
        </xdr:cNvPr>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660" name="楕円 659">
          <a:extLst>
            <a:ext uri="{FF2B5EF4-FFF2-40B4-BE49-F238E27FC236}">
              <a16:creationId xmlns:a16="http://schemas.microsoft.com/office/drawing/2014/main" id="{4CAB9467-DC4C-4257-8970-FFC75E39679C}"/>
            </a:ext>
          </a:extLst>
        </xdr:cNvPr>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40005</xdr:rowOff>
    </xdr:to>
    <xdr:cxnSp macro="">
      <xdr:nvCxnSpPr>
        <xdr:cNvPr id="661" name="直線コネクタ 660">
          <a:extLst>
            <a:ext uri="{FF2B5EF4-FFF2-40B4-BE49-F238E27FC236}">
              <a16:creationId xmlns:a16="http://schemas.microsoft.com/office/drawing/2014/main" id="{FB5210EB-89DC-47F9-944C-1E91EB12D00F}"/>
            </a:ext>
          </a:extLst>
        </xdr:cNvPr>
        <xdr:cNvCxnSpPr/>
      </xdr:nvCxnSpPr>
      <xdr:spPr>
        <a:xfrm>
          <a:off x="15481300" y="1440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84455</xdr:rowOff>
    </xdr:from>
    <xdr:to>
      <xdr:col>76</xdr:col>
      <xdr:colOff>165100</xdr:colOff>
      <xdr:row>84</xdr:row>
      <xdr:rowOff>14605</xdr:rowOff>
    </xdr:to>
    <xdr:sp macro="" textlink="">
      <xdr:nvSpPr>
        <xdr:cNvPr id="662" name="楕円 661">
          <a:extLst>
            <a:ext uri="{FF2B5EF4-FFF2-40B4-BE49-F238E27FC236}">
              <a16:creationId xmlns:a16="http://schemas.microsoft.com/office/drawing/2014/main" id="{ACD39CCC-4D81-49F0-B646-99E7E23853DF}"/>
            </a:ext>
          </a:extLst>
        </xdr:cNvPr>
        <xdr:cNvSpPr/>
      </xdr:nvSpPr>
      <xdr:spPr>
        <a:xfrm>
          <a:off x="1454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84</xdr:row>
      <xdr:rowOff>1905</xdr:rowOff>
    </xdr:to>
    <xdr:cxnSp macro="">
      <xdr:nvCxnSpPr>
        <xdr:cNvPr id="663" name="直線コネクタ 662">
          <a:extLst>
            <a:ext uri="{FF2B5EF4-FFF2-40B4-BE49-F238E27FC236}">
              <a16:creationId xmlns:a16="http://schemas.microsoft.com/office/drawing/2014/main" id="{390C14D7-52EF-464A-BA23-363EBE735F50}"/>
            </a:ext>
          </a:extLst>
        </xdr:cNvPr>
        <xdr:cNvCxnSpPr/>
      </xdr:nvCxnSpPr>
      <xdr:spPr>
        <a:xfrm>
          <a:off x="14592300" y="1436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664" name="楕円 663">
          <a:extLst>
            <a:ext uri="{FF2B5EF4-FFF2-40B4-BE49-F238E27FC236}">
              <a16:creationId xmlns:a16="http://schemas.microsoft.com/office/drawing/2014/main" id="{F3790AF6-1599-421B-A07D-A612C78EFCCA}"/>
            </a:ext>
          </a:extLst>
        </xdr:cNvPr>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135255</xdr:rowOff>
    </xdr:from>
    <xdr:to>
      <xdr:col>76</xdr:col>
      <xdr:colOff>114300</xdr:colOff>
      <xdr:row>84</xdr:row>
      <xdr:rowOff>1905</xdr:rowOff>
    </xdr:to>
    <xdr:cxnSp macro="">
      <xdr:nvCxnSpPr>
        <xdr:cNvPr id="665" name="直線コネクタ 664">
          <a:extLst>
            <a:ext uri="{FF2B5EF4-FFF2-40B4-BE49-F238E27FC236}">
              <a16:creationId xmlns:a16="http://schemas.microsoft.com/office/drawing/2014/main" id="{4CD67870-839A-4FB2-A28D-A2EF45ACC669}"/>
            </a:ext>
          </a:extLst>
        </xdr:cNvPr>
        <xdr:cNvCxnSpPr/>
      </xdr:nvCxnSpPr>
      <xdr:spPr>
        <a:xfrm flipV="1">
          <a:off x="13703300" y="1436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116839</xdr:rowOff>
    </xdr:from>
    <xdr:to>
      <xdr:col>67</xdr:col>
      <xdr:colOff>101600</xdr:colOff>
      <xdr:row>84</xdr:row>
      <xdr:rowOff>46989</xdr:rowOff>
    </xdr:to>
    <xdr:sp macro="" textlink="">
      <xdr:nvSpPr>
        <xdr:cNvPr id="666" name="楕円 665">
          <a:extLst>
            <a:ext uri="{FF2B5EF4-FFF2-40B4-BE49-F238E27FC236}">
              <a16:creationId xmlns:a16="http://schemas.microsoft.com/office/drawing/2014/main" id="{37EE4192-6859-4C8D-AEEF-2A024F5B6444}"/>
            </a:ext>
          </a:extLst>
        </xdr:cNvPr>
        <xdr:cNvSpPr/>
      </xdr:nvSpPr>
      <xdr:spPr>
        <a:xfrm>
          <a:off x="1276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167639</xdr:rowOff>
    </xdr:from>
    <xdr:to>
      <xdr:col>71</xdr:col>
      <xdr:colOff>177800</xdr:colOff>
      <xdr:row>84</xdr:row>
      <xdr:rowOff>1905</xdr:rowOff>
    </xdr:to>
    <xdr:cxnSp macro="">
      <xdr:nvCxnSpPr>
        <xdr:cNvPr id="667" name="直線コネクタ 666">
          <a:extLst>
            <a:ext uri="{FF2B5EF4-FFF2-40B4-BE49-F238E27FC236}">
              <a16:creationId xmlns:a16="http://schemas.microsoft.com/office/drawing/2014/main" id="{157065A4-4134-494B-9DF4-A5A0A88C63A1}"/>
            </a:ext>
          </a:extLst>
        </xdr:cNvPr>
        <xdr:cNvCxnSpPr/>
      </xdr:nvCxnSpPr>
      <xdr:spPr>
        <a:xfrm>
          <a:off x="12814300" y="14397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668" name="n_1aveValue【児童館】&#10;有形固定資産減価償却率">
          <a:extLst>
            <a:ext uri="{FF2B5EF4-FFF2-40B4-BE49-F238E27FC236}">
              <a16:creationId xmlns:a16="http://schemas.microsoft.com/office/drawing/2014/main" id="{39F1AEA1-6BA7-480E-BADE-FFDA0E40718B}"/>
            </a:ext>
          </a:extLst>
        </xdr:cNvPr>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669" name="n_2aveValue【児童館】&#10;有形固定資産減価償却率">
          <a:extLst>
            <a:ext uri="{FF2B5EF4-FFF2-40B4-BE49-F238E27FC236}">
              <a16:creationId xmlns:a16="http://schemas.microsoft.com/office/drawing/2014/main" id="{1B1A8C80-52C9-48AE-9A11-474C6A11BE9D}"/>
            </a:ext>
          </a:extLst>
        </xdr:cNvPr>
        <xdr:cNvSpPr txBox="1"/>
      </xdr:nvSpPr>
      <xdr:spPr>
        <a:xfrm>
          <a:off x="14389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670" name="n_3aveValue【児童館】&#10;有形固定資産減価償却率">
          <a:extLst>
            <a:ext uri="{FF2B5EF4-FFF2-40B4-BE49-F238E27FC236}">
              <a16:creationId xmlns:a16="http://schemas.microsoft.com/office/drawing/2014/main" id="{5B54BA2F-41C0-443C-AC5E-A9F09FD06373}"/>
            </a:ext>
          </a:extLst>
        </xdr:cNvPr>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671" name="n_4aveValue【児童館】&#10;有形固定資産減価償却率">
          <a:extLst>
            <a:ext uri="{FF2B5EF4-FFF2-40B4-BE49-F238E27FC236}">
              <a16:creationId xmlns:a16="http://schemas.microsoft.com/office/drawing/2014/main" id="{E855C1CD-EEA6-41B9-89D2-6B242B23C1DF}"/>
            </a:ext>
          </a:extLst>
        </xdr:cNvPr>
        <xdr:cNvSpPr txBox="1"/>
      </xdr:nvSpPr>
      <xdr:spPr>
        <a:xfrm>
          <a:off x="12611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672" name="n_1mainValue【児童館】&#10;有形固定資産減価償却率">
          <a:extLst>
            <a:ext uri="{FF2B5EF4-FFF2-40B4-BE49-F238E27FC236}">
              <a16:creationId xmlns:a16="http://schemas.microsoft.com/office/drawing/2014/main" id="{119000DB-B1E1-4D90-A171-95BB0F67BBE4}"/>
            </a:ext>
          </a:extLst>
        </xdr:cNvPr>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5732</xdr:rowOff>
    </xdr:from>
    <xdr:ext cx="405111" cy="259045"/>
    <xdr:sp macro="" textlink="">
      <xdr:nvSpPr>
        <xdr:cNvPr id="673" name="n_2mainValue【児童館】&#10;有形固定資産減価償却率">
          <a:extLst>
            <a:ext uri="{FF2B5EF4-FFF2-40B4-BE49-F238E27FC236}">
              <a16:creationId xmlns:a16="http://schemas.microsoft.com/office/drawing/2014/main" id="{4CA4F0C4-7495-46F0-A207-07F7559AECF7}"/>
            </a:ext>
          </a:extLst>
        </xdr:cNvPr>
        <xdr:cNvSpPr txBox="1"/>
      </xdr:nvSpPr>
      <xdr:spPr>
        <a:xfrm>
          <a:off x="14389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674" name="n_3mainValue【児童館】&#10;有形固定資産減価償却率">
          <a:extLst>
            <a:ext uri="{FF2B5EF4-FFF2-40B4-BE49-F238E27FC236}">
              <a16:creationId xmlns:a16="http://schemas.microsoft.com/office/drawing/2014/main" id="{3305CFE4-8342-44E8-A838-09F94C956443}"/>
            </a:ext>
          </a:extLst>
        </xdr:cNvPr>
        <xdr:cNvSpPr txBox="1"/>
      </xdr:nvSpPr>
      <xdr:spPr>
        <a:xfrm>
          <a:off x="13500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38116</xdr:rowOff>
    </xdr:from>
    <xdr:ext cx="405111" cy="259045"/>
    <xdr:sp macro="" textlink="">
      <xdr:nvSpPr>
        <xdr:cNvPr id="675" name="n_4mainValue【児童館】&#10;有形固定資産減価償却率">
          <a:extLst>
            <a:ext uri="{FF2B5EF4-FFF2-40B4-BE49-F238E27FC236}">
              <a16:creationId xmlns:a16="http://schemas.microsoft.com/office/drawing/2014/main" id="{4FA63674-046F-49CF-8C62-777D7DB458A2}"/>
            </a:ext>
          </a:extLst>
        </xdr:cNvPr>
        <xdr:cNvSpPr txBox="1"/>
      </xdr:nvSpPr>
      <xdr:spPr>
        <a:xfrm>
          <a:off x="12611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728FB78-BAC0-4916-956C-F1848EB548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D352D135-0F41-42D8-ABC4-C4046B3C92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DF86CD7-2910-491C-85D5-793552E425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BC91DC22-11FB-4EFF-B2CA-DEC9310081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16E2C5F5-43C9-4295-A72F-487ECBB628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4D3C7CDB-0C51-4150-8F1C-CE152DCF4E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7646FFB-A0E7-4297-8542-B33626BEA9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22B496C8-E817-4FFE-9B8C-8C45125B73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4C9F918E-1DC4-4B7C-BECE-7E997D7B41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D29D47A-E683-4E27-B075-EDA3320A99F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6E48966F-E046-4E53-9E73-1187D347E8E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116748AF-3012-48A5-9EBE-2C0E13B055F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AB1024A-37EF-428A-BE6F-27504E150D9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EFE0DA21-9452-47A9-B0D3-B2F4BFD167B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BDF1ECAE-455C-412D-8EDA-1B9D3545537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4D0D5536-3DAC-4D38-A99F-007CFF611FE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7E158226-6461-464F-BFE8-AAD68607AAD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32BD402F-4B68-49F9-94C2-3C94B416E6E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5A9325EB-CAB5-43F4-85A1-4B49219A181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595FBEB7-F777-4F60-A1A6-1410D92D9CD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DEACD99F-B03D-4243-86C0-B11E0BDB642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4F6DA925-AC24-4563-BEDB-6DFCA256CDF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C5DEDE6-950B-4A9A-A7A0-A5F3947BD5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E5D2EAAE-97AA-4339-B0DA-4A7A83827A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C6A798E9-8031-43C2-9AE5-235CB27971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58DFDA8D-3B9A-4231-8C60-6B6B93635A53}"/>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337CCA29-2B26-4B76-977C-6212D112053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36AF9B96-78D3-4212-9FC0-AAF10B33A715}"/>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713A01CB-2356-468D-B914-989A4A348447}"/>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C91D637C-1D04-43F4-87B3-0E38F29B2BAA}"/>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a:extLst>
            <a:ext uri="{FF2B5EF4-FFF2-40B4-BE49-F238E27FC236}">
              <a16:creationId xmlns:a16="http://schemas.microsoft.com/office/drawing/2014/main" id="{0D14B4FD-03C8-4F64-8FF8-71F8A857A745}"/>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C1F06180-6C02-42BF-9AC0-FD5AD192E217}"/>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EB2032CD-E71B-4B92-A3C1-72ADC6C2E85A}"/>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C5C5A434-3FAE-495A-9D68-ED549757A90E}"/>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7730D888-B6AB-4B43-92ED-812D9174ED27}"/>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45F949C6-1D75-4D01-92A3-91D04DF77E48}"/>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6CE0921-1915-416C-B63A-C9BF7AB100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6AC2608-99A2-47F3-92F6-F4A17883C1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88CF479-CEEF-4802-BB01-5BD1B2E316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B7E9191-B18E-4619-ABD1-9107098A96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8A6351A-2134-4C73-AE69-A8E9B740C7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717" name="楕円 716">
          <a:extLst>
            <a:ext uri="{FF2B5EF4-FFF2-40B4-BE49-F238E27FC236}">
              <a16:creationId xmlns:a16="http://schemas.microsoft.com/office/drawing/2014/main" id="{1A78F4D8-F3D1-4D01-91FA-41AE83FC29DA}"/>
            </a:ext>
          </a:extLst>
        </xdr:cNvPr>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718" name="【児童館】&#10;一人当たり面積該当値テキスト">
          <a:extLst>
            <a:ext uri="{FF2B5EF4-FFF2-40B4-BE49-F238E27FC236}">
              <a16:creationId xmlns:a16="http://schemas.microsoft.com/office/drawing/2014/main" id="{3D9FBB37-FDCE-4D5E-A37D-C0DBE4E06F35}"/>
            </a:ext>
          </a:extLst>
        </xdr:cNvPr>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719" name="楕円 718">
          <a:extLst>
            <a:ext uri="{FF2B5EF4-FFF2-40B4-BE49-F238E27FC236}">
              <a16:creationId xmlns:a16="http://schemas.microsoft.com/office/drawing/2014/main" id="{3F87D740-56AD-4FA7-AFCC-31E8626A87D8}"/>
            </a:ext>
          </a:extLst>
        </xdr:cNvPr>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720" name="直線コネクタ 719">
          <a:extLst>
            <a:ext uri="{FF2B5EF4-FFF2-40B4-BE49-F238E27FC236}">
              <a16:creationId xmlns:a16="http://schemas.microsoft.com/office/drawing/2014/main" id="{A516AC5F-A08D-4B99-ACCF-1B6E200C57E2}"/>
            </a:ext>
          </a:extLst>
        </xdr:cNvPr>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117929</xdr:rowOff>
    </xdr:from>
    <xdr:to>
      <xdr:col>107</xdr:col>
      <xdr:colOff>101600</xdr:colOff>
      <xdr:row>85</xdr:row>
      <xdr:rowOff>48079</xdr:rowOff>
    </xdr:to>
    <xdr:sp macro="" textlink="">
      <xdr:nvSpPr>
        <xdr:cNvPr id="721" name="楕円 720">
          <a:extLst>
            <a:ext uri="{FF2B5EF4-FFF2-40B4-BE49-F238E27FC236}">
              <a16:creationId xmlns:a16="http://schemas.microsoft.com/office/drawing/2014/main" id="{DB2CA1EB-C662-465E-9472-14ECEF8FC426}"/>
            </a:ext>
          </a:extLst>
        </xdr:cNvPr>
        <xdr:cNvSpPr/>
      </xdr:nvSpPr>
      <xdr:spPr>
        <a:xfrm>
          <a:off x="20383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168729</xdr:rowOff>
    </xdr:from>
    <xdr:to>
      <xdr:col>111</xdr:col>
      <xdr:colOff>177800</xdr:colOff>
      <xdr:row>84</xdr:row>
      <xdr:rowOff>168729</xdr:rowOff>
    </xdr:to>
    <xdr:cxnSp macro="">
      <xdr:nvCxnSpPr>
        <xdr:cNvPr id="722" name="直線コネクタ 721">
          <a:extLst>
            <a:ext uri="{FF2B5EF4-FFF2-40B4-BE49-F238E27FC236}">
              <a16:creationId xmlns:a16="http://schemas.microsoft.com/office/drawing/2014/main" id="{C94C1DA9-2CA3-4D0B-9D6C-CDC9F40279A4}"/>
            </a:ext>
          </a:extLst>
        </xdr:cNvPr>
        <xdr:cNvCxnSpPr/>
      </xdr:nvCxnSpPr>
      <xdr:spPr>
        <a:xfrm>
          <a:off x="204343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23" name="楕円 722">
          <a:extLst>
            <a:ext uri="{FF2B5EF4-FFF2-40B4-BE49-F238E27FC236}">
              <a16:creationId xmlns:a16="http://schemas.microsoft.com/office/drawing/2014/main" id="{26F43599-3F29-4DFD-9EF1-D07E6044665C}"/>
            </a:ext>
          </a:extLst>
        </xdr:cNvPr>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168729</xdr:rowOff>
    </xdr:to>
    <xdr:cxnSp macro="">
      <xdr:nvCxnSpPr>
        <xdr:cNvPr id="724" name="直線コネクタ 723">
          <a:extLst>
            <a:ext uri="{FF2B5EF4-FFF2-40B4-BE49-F238E27FC236}">
              <a16:creationId xmlns:a16="http://schemas.microsoft.com/office/drawing/2014/main" id="{7CD41B95-E342-4F88-AA60-214539553374}"/>
            </a:ext>
          </a:extLst>
        </xdr:cNvPr>
        <xdr:cNvCxnSpPr/>
      </xdr:nvCxnSpPr>
      <xdr:spPr>
        <a:xfrm>
          <a:off x="19545300" y="145215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725" name="楕円 724">
          <a:extLst>
            <a:ext uri="{FF2B5EF4-FFF2-40B4-BE49-F238E27FC236}">
              <a16:creationId xmlns:a16="http://schemas.microsoft.com/office/drawing/2014/main" id="{43C6423D-DC1B-4C3B-9CE9-745FD24032AF}"/>
            </a:ext>
          </a:extLst>
        </xdr:cNvPr>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136071</xdr:rowOff>
    </xdr:to>
    <xdr:cxnSp macro="">
      <xdr:nvCxnSpPr>
        <xdr:cNvPr id="726" name="直線コネクタ 725">
          <a:extLst>
            <a:ext uri="{FF2B5EF4-FFF2-40B4-BE49-F238E27FC236}">
              <a16:creationId xmlns:a16="http://schemas.microsoft.com/office/drawing/2014/main" id="{A5E11E5C-728E-434A-9E70-1A7913E4C884}"/>
            </a:ext>
          </a:extLst>
        </xdr:cNvPr>
        <xdr:cNvCxnSpPr/>
      </xdr:nvCxnSpPr>
      <xdr:spPr>
        <a:xfrm flipV="1">
          <a:off x="18656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a:extLst>
            <a:ext uri="{FF2B5EF4-FFF2-40B4-BE49-F238E27FC236}">
              <a16:creationId xmlns:a16="http://schemas.microsoft.com/office/drawing/2014/main" id="{E9D73703-C50D-4D7E-B20B-4993B7F25BDC}"/>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a:extLst>
            <a:ext uri="{FF2B5EF4-FFF2-40B4-BE49-F238E27FC236}">
              <a16:creationId xmlns:a16="http://schemas.microsoft.com/office/drawing/2014/main" id="{ABECA692-E1A4-4B8D-B3B5-A8BEAEA2DCAD}"/>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29" name="n_3aveValue【児童館】&#10;一人当たり面積">
          <a:extLst>
            <a:ext uri="{FF2B5EF4-FFF2-40B4-BE49-F238E27FC236}">
              <a16:creationId xmlns:a16="http://schemas.microsoft.com/office/drawing/2014/main" id="{A7467D08-AB47-487B-93A8-E5B6956A83B2}"/>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a:extLst>
            <a:ext uri="{FF2B5EF4-FFF2-40B4-BE49-F238E27FC236}">
              <a16:creationId xmlns:a16="http://schemas.microsoft.com/office/drawing/2014/main" id="{03C5DB31-2BC0-474D-BC14-8A88DF2FDBF7}"/>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731" name="n_1mainValue【児童館】&#10;一人当たり面積">
          <a:extLst>
            <a:ext uri="{FF2B5EF4-FFF2-40B4-BE49-F238E27FC236}">
              <a16:creationId xmlns:a16="http://schemas.microsoft.com/office/drawing/2014/main" id="{C846D29F-BBAA-4B15-B96E-644F45E9F71B}"/>
            </a:ext>
          </a:extLst>
        </xdr:cNvPr>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39206</xdr:rowOff>
    </xdr:from>
    <xdr:ext cx="469744" cy="259045"/>
    <xdr:sp macro="" textlink="">
      <xdr:nvSpPr>
        <xdr:cNvPr id="732" name="n_2mainValue【児童館】&#10;一人当たり面積">
          <a:extLst>
            <a:ext uri="{FF2B5EF4-FFF2-40B4-BE49-F238E27FC236}">
              <a16:creationId xmlns:a16="http://schemas.microsoft.com/office/drawing/2014/main" id="{F9AEDD2D-32DE-4D26-9534-B55C72102F9B}"/>
            </a:ext>
          </a:extLst>
        </xdr:cNvPr>
        <xdr:cNvSpPr txBox="1"/>
      </xdr:nvSpPr>
      <xdr:spPr>
        <a:xfrm>
          <a:off x="20199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3" name="n_3mainValue【児童館】&#10;一人当たり面積">
          <a:extLst>
            <a:ext uri="{FF2B5EF4-FFF2-40B4-BE49-F238E27FC236}">
              <a16:creationId xmlns:a16="http://schemas.microsoft.com/office/drawing/2014/main" id="{7E644315-ACF4-480F-9BEF-D7FB96D1475C}"/>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734" name="n_4mainValue【児童館】&#10;一人当たり面積">
          <a:extLst>
            <a:ext uri="{FF2B5EF4-FFF2-40B4-BE49-F238E27FC236}">
              <a16:creationId xmlns:a16="http://schemas.microsoft.com/office/drawing/2014/main" id="{C4B533DB-655A-40EC-87C3-663D683ED396}"/>
            </a:ext>
          </a:extLst>
        </xdr:cNvPr>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3B58AEFD-1791-4D67-BDA4-DA592DC439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79E9DA70-F52E-4EFB-815B-C5EBC6074D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3D45D47A-BA22-43B0-9F51-1B3AF08D19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3FA18417-4717-4A50-B8D3-C454E9259E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6D4FD1C0-1AEC-4DB3-A6CA-D3E665DBC3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ECB89C9-54D4-441C-8290-0D0C442147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502E65F-B4A9-4456-883B-304026775C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2BF03D56-A935-4809-A245-DECF964E72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50A1E85C-E2AA-4DFE-88AF-B089A3C102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F90B3319-7697-4FEC-B766-B4F2818C5C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CDF11BC5-C237-494F-9338-EC91E2DC94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F028C551-06DA-4353-941A-9C7033C132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8D9518C6-C614-49FE-B26C-B9899EE7862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3A8D3A97-AB7E-4C9A-BF1F-CB768BA45AE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1DCD3AE1-6D37-4E71-8155-F000B34D96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1408EF93-ABF7-4281-AE94-B19BED5DF54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84A80A40-7474-499A-A206-CF8ED0C5E05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92EB1A7A-8108-4A11-83D5-0F4065B57E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D2D3EBE6-B53F-4F76-84DB-32E0551105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7D6D0373-E827-447D-A396-04422A1D06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9F41A531-98A9-4F7B-80C6-B73FC78304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A5ABF372-1B7E-47DD-BEE6-76C30CEA04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59C2C0E7-2B70-426A-B692-CCEC2CBD16C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7679786A-DE2E-46A0-A0A7-30A23CCD61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DC5DCB64-C20B-420A-AF8B-8EE5F5823470}"/>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9CA80E8C-8C27-4F04-9FE8-2209FF0EAF62}"/>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4E83921C-1FA7-40C1-B482-5DDF1333C7D7}"/>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62B000B7-5A51-41BD-9FE4-DE0BEB3CFBBF}"/>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8444E0D0-3ECA-458B-BDBF-3F01A7324E02}"/>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4" name="【公民館】&#10;有形固定資産減価償却率平均値テキスト">
          <a:extLst>
            <a:ext uri="{FF2B5EF4-FFF2-40B4-BE49-F238E27FC236}">
              <a16:creationId xmlns:a16="http://schemas.microsoft.com/office/drawing/2014/main" id="{262047DB-FDC8-47C7-AF00-EB2F16778D44}"/>
            </a:ext>
          </a:extLst>
        </xdr:cNvPr>
        <xdr:cNvSpPr txBox="1"/>
      </xdr:nvSpPr>
      <xdr:spPr>
        <a:xfrm>
          <a:off x="1635760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D4F42E11-434E-4ABA-AD83-22C563E9B578}"/>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F1CEC5D1-BFC6-486A-9CA4-C50E4ADC9BA3}"/>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FED050C2-115A-4FF2-9E9D-5F6374CC698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DE168B0B-5AED-46E0-8C5E-05D34836811F}"/>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A625E3BC-6CBB-4343-A110-C34A5DEDE8F3}"/>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C36C8D5-77A6-4402-A377-DC4836E768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6E733B9-222C-46BC-AC1C-7D28FC647E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471AB7C-1A21-4715-99F8-3216B551DB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4B832CD-785C-442C-9ACC-0BA51C5F22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737D37C-22D6-4FC1-80ED-18E74A84B4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775" name="楕円 774">
          <a:extLst>
            <a:ext uri="{FF2B5EF4-FFF2-40B4-BE49-F238E27FC236}">
              <a16:creationId xmlns:a16="http://schemas.microsoft.com/office/drawing/2014/main" id="{6FC0FA37-D92F-49E9-A333-2F1324FF4E55}"/>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776" name="【公民館】&#10;有形固定資産減価償却率該当値テキスト">
          <a:extLst>
            <a:ext uri="{FF2B5EF4-FFF2-40B4-BE49-F238E27FC236}">
              <a16:creationId xmlns:a16="http://schemas.microsoft.com/office/drawing/2014/main" id="{C4BF9DD7-AFD6-4AC2-BE3B-A0D663394AC8}"/>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77" name="楕円 776">
          <a:extLst>
            <a:ext uri="{FF2B5EF4-FFF2-40B4-BE49-F238E27FC236}">
              <a16:creationId xmlns:a16="http://schemas.microsoft.com/office/drawing/2014/main" id="{12A38ADD-4DD2-4701-BE85-7EDA599EB1BB}"/>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15239</xdr:rowOff>
    </xdr:to>
    <xdr:cxnSp macro="">
      <xdr:nvCxnSpPr>
        <xdr:cNvPr id="778" name="直線コネクタ 777">
          <a:extLst>
            <a:ext uri="{FF2B5EF4-FFF2-40B4-BE49-F238E27FC236}">
              <a16:creationId xmlns:a16="http://schemas.microsoft.com/office/drawing/2014/main" id="{D7B4508D-3187-4D14-BE61-9987877E60E2}"/>
            </a:ext>
          </a:extLst>
        </xdr:cNvPr>
        <xdr:cNvCxnSpPr/>
      </xdr:nvCxnSpPr>
      <xdr:spPr>
        <a:xfrm>
          <a:off x="15481300" y="181641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9" name="楕円 778">
          <a:extLst>
            <a:ext uri="{FF2B5EF4-FFF2-40B4-BE49-F238E27FC236}">
              <a16:creationId xmlns:a16="http://schemas.microsoft.com/office/drawing/2014/main" id="{4F43F000-1432-4152-864E-CFB2C627D867}"/>
            </a:ext>
          </a:extLst>
        </xdr:cNvPr>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161925</xdr:rowOff>
    </xdr:to>
    <xdr:cxnSp macro="">
      <xdr:nvCxnSpPr>
        <xdr:cNvPr id="780" name="直線コネクタ 779">
          <a:extLst>
            <a:ext uri="{FF2B5EF4-FFF2-40B4-BE49-F238E27FC236}">
              <a16:creationId xmlns:a16="http://schemas.microsoft.com/office/drawing/2014/main" id="{7BFF9F27-323E-4DB7-B9A4-35B92F590D88}"/>
            </a:ext>
          </a:extLst>
        </xdr:cNvPr>
        <xdr:cNvCxnSpPr/>
      </xdr:nvCxnSpPr>
      <xdr:spPr>
        <a:xfrm>
          <a:off x="14592300" y="1812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81" name="楕円 780">
          <a:extLst>
            <a:ext uri="{FF2B5EF4-FFF2-40B4-BE49-F238E27FC236}">
              <a16:creationId xmlns:a16="http://schemas.microsoft.com/office/drawing/2014/main" id="{DAD9A2B7-A02F-469D-B21D-AF40F6B6BE51}"/>
            </a:ext>
          </a:extLst>
        </xdr:cNvPr>
        <xdr:cNvSpPr/>
      </xdr:nvSpPr>
      <xdr:spPr>
        <a:xfrm>
          <a:off x="1365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150495</xdr:rowOff>
    </xdr:to>
    <xdr:cxnSp macro="">
      <xdr:nvCxnSpPr>
        <xdr:cNvPr id="782" name="直線コネクタ 781">
          <a:extLst>
            <a:ext uri="{FF2B5EF4-FFF2-40B4-BE49-F238E27FC236}">
              <a16:creationId xmlns:a16="http://schemas.microsoft.com/office/drawing/2014/main" id="{355EFF0B-10F9-4B54-BEE7-434B597AEA04}"/>
            </a:ext>
          </a:extLst>
        </xdr:cNvPr>
        <xdr:cNvCxnSpPr/>
      </xdr:nvCxnSpPr>
      <xdr:spPr>
        <a:xfrm flipV="1">
          <a:off x="13703300" y="18124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783" name="楕円 782">
          <a:extLst>
            <a:ext uri="{FF2B5EF4-FFF2-40B4-BE49-F238E27FC236}">
              <a16:creationId xmlns:a16="http://schemas.microsoft.com/office/drawing/2014/main" id="{9A4CDD9E-FC79-4B37-8B39-4B129A59AD40}"/>
            </a:ext>
          </a:extLst>
        </xdr:cNvPr>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150495</xdr:rowOff>
    </xdr:to>
    <xdr:cxnSp macro="">
      <xdr:nvCxnSpPr>
        <xdr:cNvPr id="784" name="直線コネクタ 783">
          <a:extLst>
            <a:ext uri="{FF2B5EF4-FFF2-40B4-BE49-F238E27FC236}">
              <a16:creationId xmlns:a16="http://schemas.microsoft.com/office/drawing/2014/main" id="{40446EE2-354D-4472-A8F5-098A06E88812}"/>
            </a:ext>
          </a:extLst>
        </xdr:cNvPr>
        <xdr:cNvCxnSpPr/>
      </xdr:nvCxnSpPr>
      <xdr:spPr>
        <a:xfrm>
          <a:off x="12814300" y="18120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5" name="n_1aveValue【公民館】&#10;有形固定資産減価償却率">
          <a:extLst>
            <a:ext uri="{FF2B5EF4-FFF2-40B4-BE49-F238E27FC236}">
              <a16:creationId xmlns:a16="http://schemas.microsoft.com/office/drawing/2014/main" id="{6E38802E-1073-4713-9EFD-0FE79BAAD78F}"/>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6" name="n_2aveValue【公民館】&#10;有形固定資産減価償却率">
          <a:extLst>
            <a:ext uri="{FF2B5EF4-FFF2-40B4-BE49-F238E27FC236}">
              <a16:creationId xmlns:a16="http://schemas.microsoft.com/office/drawing/2014/main" id="{CED0F123-2CD6-482E-BE03-5148C3A442EA}"/>
            </a:ext>
          </a:extLst>
        </xdr:cNvPr>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a:extLst>
            <a:ext uri="{FF2B5EF4-FFF2-40B4-BE49-F238E27FC236}">
              <a16:creationId xmlns:a16="http://schemas.microsoft.com/office/drawing/2014/main" id="{326BDC6E-DDB0-4A86-BAB0-4A13D6691C6F}"/>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EA05C7AE-85FB-4FE1-BF5A-07B4E2381209}"/>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89" name="n_1mainValue【公民館】&#10;有形固定資産減価償却率">
          <a:extLst>
            <a:ext uri="{FF2B5EF4-FFF2-40B4-BE49-F238E27FC236}">
              <a16:creationId xmlns:a16="http://schemas.microsoft.com/office/drawing/2014/main" id="{EB7AC2E5-47C8-47AF-B99C-14CD331DF4BD}"/>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0" name="n_2mainValue【公民館】&#10;有形固定資産減価償却率">
          <a:extLst>
            <a:ext uri="{FF2B5EF4-FFF2-40B4-BE49-F238E27FC236}">
              <a16:creationId xmlns:a16="http://schemas.microsoft.com/office/drawing/2014/main" id="{0E6A4BEF-75F4-4E8B-90C0-FF83E8B8B8E3}"/>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91" name="n_3mainValue【公民館】&#10;有形固定資産減価償却率">
          <a:extLst>
            <a:ext uri="{FF2B5EF4-FFF2-40B4-BE49-F238E27FC236}">
              <a16:creationId xmlns:a16="http://schemas.microsoft.com/office/drawing/2014/main" id="{CD24C547-2EAA-4BD3-AA15-3166904A48B1}"/>
            </a:ext>
          </a:extLst>
        </xdr:cNvPr>
        <xdr:cNvSpPr txBox="1"/>
      </xdr:nvSpPr>
      <xdr:spPr>
        <a:xfrm>
          <a:off x="13500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792" name="n_4mainValue【公民館】&#10;有形固定資産減価償却率">
          <a:extLst>
            <a:ext uri="{FF2B5EF4-FFF2-40B4-BE49-F238E27FC236}">
              <a16:creationId xmlns:a16="http://schemas.microsoft.com/office/drawing/2014/main" id="{5F70352A-9D1E-46DA-A8A8-03F3DEF0071D}"/>
            </a:ext>
          </a:extLst>
        </xdr:cNvPr>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7C153CFF-80EE-4898-A84D-7CA18B1D2C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3F2E320-8DD1-48F9-854A-9D5A45BCEC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54E0B74-C200-4A6A-AB3F-37E4308771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AE39EE1F-8882-4B62-945A-0A55E28D58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6AC32D5-414E-429A-9419-682B1421F4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65D0F574-BC5D-4759-9A1E-054533ABEC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8550E55-7B68-43E3-81BB-BB31ADE233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DF53E7B-742E-4813-8DF5-D2B8390122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131E649-491D-43C9-B30D-965363CCC4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B5BD214A-4AD2-40D1-BFA3-4164FD3C95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B1C6DCAC-932E-44C4-A845-1A741B0A1A9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9097D667-A483-448B-803F-D543B80E23D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EF1F858C-58B8-4716-ABDB-869F7A1A66F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2C1EE8A8-1E99-450A-BBFE-EB963EA741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BC8D42CF-49D2-4224-B7B8-221FA4333E4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D4DBD04A-07C2-48A4-B87C-B5C1F87628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E579B710-69C4-4AD6-A3AD-583E534C2FE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A8BF32D5-DB39-497A-84D0-C265FB270F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14A5A59-53C2-439D-BCCE-2B8BE805BA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D83EBC34-B254-4EA7-9E16-1509BA7B64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F878C6EE-E9E9-42BB-BE2B-FBDA482852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E1B8925A-E20F-452D-8CC6-E3632E4A1C76}"/>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8ECF05B4-4472-428D-9FD6-6A07C0D2CA3A}"/>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2E9BC4A5-3280-42C8-AFE1-8B8EF7668C5C}"/>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3509F9A7-25D3-4286-9D34-2A539C134F58}"/>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60A68707-844E-4516-B5F3-67C976727BC8}"/>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19" name="【公民館】&#10;一人当たり面積平均値テキスト">
          <a:extLst>
            <a:ext uri="{FF2B5EF4-FFF2-40B4-BE49-F238E27FC236}">
              <a16:creationId xmlns:a16="http://schemas.microsoft.com/office/drawing/2014/main" id="{EDABBC71-4954-49DF-8A86-90FC9650DED6}"/>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CC1AB983-4C4B-4E82-9A61-FF33534DE033}"/>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8CF1D4BA-E456-4886-B78F-3DAA0940B2B8}"/>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42290DBE-7931-4333-8362-5061AADB0F2B}"/>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7EC38AAE-A55B-48D0-81E0-8CF73DE172AC}"/>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83A8AFB7-6D50-4B0B-A14D-F9DF154A1DC9}"/>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AFD3944-7DE4-4619-BCCC-13F643F758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2028A64-F6B9-44A4-9FDB-67E8DA45A9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069BFF2-2863-4B93-8CF2-00080F7800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23429CE-25DA-4E39-9A40-6BF13B4010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6F5A0E6-3936-4CF1-84F8-FCADEE0F1C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114554</xdr:rowOff>
    </xdr:from>
    <xdr:to>
      <xdr:col>116</xdr:col>
      <xdr:colOff>114300</xdr:colOff>
      <xdr:row>100</xdr:row>
      <xdr:rowOff>44704</xdr:rowOff>
    </xdr:to>
    <xdr:sp macro="" textlink="">
      <xdr:nvSpPr>
        <xdr:cNvPr id="830" name="楕円 829">
          <a:extLst>
            <a:ext uri="{FF2B5EF4-FFF2-40B4-BE49-F238E27FC236}">
              <a16:creationId xmlns:a16="http://schemas.microsoft.com/office/drawing/2014/main" id="{24D51AD1-E480-4116-A1E8-FC0BD2465BC2}"/>
            </a:ext>
          </a:extLst>
        </xdr:cNvPr>
        <xdr:cNvSpPr/>
      </xdr:nvSpPr>
      <xdr:spPr>
        <a:xfrm>
          <a:off x="221107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67581</xdr:rowOff>
    </xdr:from>
    <xdr:ext cx="469744" cy="259045"/>
    <xdr:sp macro="" textlink="">
      <xdr:nvSpPr>
        <xdr:cNvPr id="831" name="【公民館】&#10;一人当たり面積該当値テキスト">
          <a:extLst>
            <a:ext uri="{FF2B5EF4-FFF2-40B4-BE49-F238E27FC236}">
              <a16:creationId xmlns:a16="http://schemas.microsoft.com/office/drawing/2014/main" id="{0B9FC12E-6629-4A91-9A2D-7942AEAFA699}"/>
            </a:ext>
          </a:extLst>
        </xdr:cNvPr>
        <xdr:cNvSpPr txBox="1"/>
      </xdr:nvSpPr>
      <xdr:spPr>
        <a:xfrm>
          <a:off x="22199600" y="170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151130</xdr:rowOff>
    </xdr:from>
    <xdr:to>
      <xdr:col>112</xdr:col>
      <xdr:colOff>38100</xdr:colOff>
      <xdr:row>100</xdr:row>
      <xdr:rowOff>81280</xdr:rowOff>
    </xdr:to>
    <xdr:sp macro="" textlink="">
      <xdr:nvSpPr>
        <xdr:cNvPr id="832" name="楕円 831">
          <a:extLst>
            <a:ext uri="{FF2B5EF4-FFF2-40B4-BE49-F238E27FC236}">
              <a16:creationId xmlns:a16="http://schemas.microsoft.com/office/drawing/2014/main" id="{B9E9C1C7-9393-421C-A9E9-5405F54659FB}"/>
            </a:ext>
          </a:extLst>
        </xdr:cNvPr>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165354</xdr:rowOff>
    </xdr:from>
    <xdr:to>
      <xdr:col>116</xdr:col>
      <xdr:colOff>63500</xdr:colOff>
      <xdr:row>100</xdr:row>
      <xdr:rowOff>30480</xdr:rowOff>
    </xdr:to>
    <xdr:cxnSp macro="">
      <xdr:nvCxnSpPr>
        <xdr:cNvPr id="833" name="直線コネクタ 832">
          <a:extLst>
            <a:ext uri="{FF2B5EF4-FFF2-40B4-BE49-F238E27FC236}">
              <a16:creationId xmlns:a16="http://schemas.microsoft.com/office/drawing/2014/main" id="{9366FA74-80F6-4B30-B548-903F8A61F42F}"/>
            </a:ext>
          </a:extLst>
        </xdr:cNvPr>
        <xdr:cNvCxnSpPr/>
      </xdr:nvCxnSpPr>
      <xdr:spPr>
        <a:xfrm flipV="1">
          <a:off x="21323300" y="17138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169418</xdr:rowOff>
    </xdr:from>
    <xdr:to>
      <xdr:col>107</xdr:col>
      <xdr:colOff>101600</xdr:colOff>
      <xdr:row>100</xdr:row>
      <xdr:rowOff>99568</xdr:rowOff>
    </xdr:to>
    <xdr:sp macro="" textlink="">
      <xdr:nvSpPr>
        <xdr:cNvPr id="834" name="楕円 833">
          <a:extLst>
            <a:ext uri="{FF2B5EF4-FFF2-40B4-BE49-F238E27FC236}">
              <a16:creationId xmlns:a16="http://schemas.microsoft.com/office/drawing/2014/main" id="{5068030F-EB68-4F48-9914-7710AC8A1013}"/>
            </a:ext>
          </a:extLst>
        </xdr:cNvPr>
        <xdr:cNvSpPr/>
      </xdr:nvSpPr>
      <xdr:spPr>
        <a:xfrm>
          <a:off x="20383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30480</xdr:rowOff>
    </xdr:from>
    <xdr:to>
      <xdr:col>111</xdr:col>
      <xdr:colOff>177800</xdr:colOff>
      <xdr:row>100</xdr:row>
      <xdr:rowOff>48768</xdr:rowOff>
    </xdr:to>
    <xdr:cxnSp macro="">
      <xdr:nvCxnSpPr>
        <xdr:cNvPr id="835" name="直線コネクタ 834">
          <a:extLst>
            <a:ext uri="{FF2B5EF4-FFF2-40B4-BE49-F238E27FC236}">
              <a16:creationId xmlns:a16="http://schemas.microsoft.com/office/drawing/2014/main" id="{1E7974F5-36CF-4AC9-B924-3790C6B65076}"/>
            </a:ext>
          </a:extLst>
        </xdr:cNvPr>
        <xdr:cNvCxnSpPr/>
      </xdr:nvCxnSpPr>
      <xdr:spPr>
        <a:xfrm flipV="1">
          <a:off x="20434300" y="17175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xdr:rowOff>
    </xdr:from>
    <xdr:to>
      <xdr:col>102</xdr:col>
      <xdr:colOff>165100</xdr:colOff>
      <xdr:row>100</xdr:row>
      <xdr:rowOff>117856</xdr:rowOff>
    </xdr:to>
    <xdr:sp macro="" textlink="">
      <xdr:nvSpPr>
        <xdr:cNvPr id="836" name="楕円 835">
          <a:extLst>
            <a:ext uri="{FF2B5EF4-FFF2-40B4-BE49-F238E27FC236}">
              <a16:creationId xmlns:a16="http://schemas.microsoft.com/office/drawing/2014/main" id="{E4F5C941-FDB9-4030-A42C-E4A550D26D50}"/>
            </a:ext>
          </a:extLst>
        </xdr:cNvPr>
        <xdr:cNvSpPr/>
      </xdr:nvSpPr>
      <xdr:spPr>
        <a:xfrm>
          <a:off x="19494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48768</xdr:rowOff>
    </xdr:from>
    <xdr:to>
      <xdr:col>107</xdr:col>
      <xdr:colOff>50800</xdr:colOff>
      <xdr:row>100</xdr:row>
      <xdr:rowOff>67056</xdr:rowOff>
    </xdr:to>
    <xdr:cxnSp macro="">
      <xdr:nvCxnSpPr>
        <xdr:cNvPr id="837" name="直線コネクタ 836">
          <a:extLst>
            <a:ext uri="{FF2B5EF4-FFF2-40B4-BE49-F238E27FC236}">
              <a16:creationId xmlns:a16="http://schemas.microsoft.com/office/drawing/2014/main" id="{E1C43500-9D79-4B54-A0D9-CE9FF123C2D0}"/>
            </a:ext>
          </a:extLst>
        </xdr:cNvPr>
        <xdr:cNvCxnSpPr/>
      </xdr:nvCxnSpPr>
      <xdr:spPr>
        <a:xfrm flipV="1">
          <a:off x="19545300" y="17193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32258</xdr:rowOff>
    </xdr:from>
    <xdr:to>
      <xdr:col>98</xdr:col>
      <xdr:colOff>38100</xdr:colOff>
      <xdr:row>100</xdr:row>
      <xdr:rowOff>133858</xdr:rowOff>
    </xdr:to>
    <xdr:sp macro="" textlink="">
      <xdr:nvSpPr>
        <xdr:cNvPr id="838" name="楕円 837">
          <a:extLst>
            <a:ext uri="{FF2B5EF4-FFF2-40B4-BE49-F238E27FC236}">
              <a16:creationId xmlns:a16="http://schemas.microsoft.com/office/drawing/2014/main" id="{04E406FE-D0EC-4DAA-945A-41EB501974B0}"/>
            </a:ext>
          </a:extLst>
        </xdr:cNvPr>
        <xdr:cNvSpPr/>
      </xdr:nvSpPr>
      <xdr:spPr>
        <a:xfrm>
          <a:off x="18605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67056</xdr:rowOff>
    </xdr:from>
    <xdr:to>
      <xdr:col>102</xdr:col>
      <xdr:colOff>114300</xdr:colOff>
      <xdr:row>100</xdr:row>
      <xdr:rowOff>83058</xdr:rowOff>
    </xdr:to>
    <xdr:cxnSp macro="">
      <xdr:nvCxnSpPr>
        <xdr:cNvPr id="839" name="直線コネクタ 838">
          <a:extLst>
            <a:ext uri="{FF2B5EF4-FFF2-40B4-BE49-F238E27FC236}">
              <a16:creationId xmlns:a16="http://schemas.microsoft.com/office/drawing/2014/main" id="{2DBDBF0D-8020-4A62-AD99-89C2AD20E036}"/>
            </a:ext>
          </a:extLst>
        </xdr:cNvPr>
        <xdr:cNvCxnSpPr/>
      </xdr:nvCxnSpPr>
      <xdr:spPr>
        <a:xfrm flipV="1">
          <a:off x="18656300" y="172120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macro="" textlink="">
      <xdr:nvSpPr>
        <xdr:cNvPr id="840" name="n_1aveValue【公民館】&#10;一人当たり面積">
          <a:extLst>
            <a:ext uri="{FF2B5EF4-FFF2-40B4-BE49-F238E27FC236}">
              <a16:creationId xmlns:a16="http://schemas.microsoft.com/office/drawing/2014/main" id="{514B518E-0549-4C67-B852-47D68D36CC96}"/>
            </a:ext>
          </a:extLst>
        </xdr:cNvPr>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41" name="n_2aveValue【公民館】&#10;一人当たり面積">
          <a:extLst>
            <a:ext uri="{FF2B5EF4-FFF2-40B4-BE49-F238E27FC236}">
              <a16:creationId xmlns:a16="http://schemas.microsoft.com/office/drawing/2014/main" id="{5D0973F1-7FBF-4C4C-81D1-127B806A0991}"/>
            </a:ext>
          </a:extLst>
        </xdr:cNvPr>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2" name="n_3aveValue【公民館】&#10;一人当たり面積">
          <a:extLst>
            <a:ext uri="{FF2B5EF4-FFF2-40B4-BE49-F238E27FC236}">
              <a16:creationId xmlns:a16="http://schemas.microsoft.com/office/drawing/2014/main" id="{E34AFA85-3141-46DC-A04E-3B0864498CC5}"/>
            </a:ext>
          </a:extLst>
        </xdr:cNvPr>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3" name="n_4aveValue【公民館】&#10;一人当たり面積">
          <a:extLst>
            <a:ext uri="{FF2B5EF4-FFF2-40B4-BE49-F238E27FC236}">
              <a16:creationId xmlns:a16="http://schemas.microsoft.com/office/drawing/2014/main" id="{8A61D24C-1CD3-40F6-81F8-6183109384EA}"/>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97807</xdr:rowOff>
    </xdr:from>
    <xdr:ext cx="469744" cy="259045"/>
    <xdr:sp macro="" textlink="">
      <xdr:nvSpPr>
        <xdr:cNvPr id="844" name="n_1mainValue【公民館】&#10;一人当たり面積">
          <a:extLst>
            <a:ext uri="{FF2B5EF4-FFF2-40B4-BE49-F238E27FC236}">
              <a16:creationId xmlns:a16="http://schemas.microsoft.com/office/drawing/2014/main" id="{FCE67F6B-FEC8-41FA-B406-A4E34CFB82B8}"/>
            </a:ext>
          </a:extLst>
        </xdr:cNvPr>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116095</xdr:rowOff>
    </xdr:from>
    <xdr:ext cx="469744" cy="259045"/>
    <xdr:sp macro="" textlink="">
      <xdr:nvSpPr>
        <xdr:cNvPr id="845" name="n_2mainValue【公民館】&#10;一人当たり面積">
          <a:extLst>
            <a:ext uri="{FF2B5EF4-FFF2-40B4-BE49-F238E27FC236}">
              <a16:creationId xmlns:a16="http://schemas.microsoft.com/office/drawing/2014/main" id="{4A96968B-167D-4DF1-92C9-8727571535C5}"/>
            </a:ext>
          </a:extLst>
        </xdr:cNvPr>
        <xdr:cNvSpPr txBox="1"/>
      </xdr:nvSpPr>
      <xdr:spPr>
        <a:xfrm>
          <a:off x="20199427"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134383</xdr:rowOff>
    </xdr:from>
    <xdr:ext cx="469744" cy="259045"/>
    <xdr:sp macro="" textlink="">
      <xdr:nvSpPr>
        <xdr:cNvPr id="846" name="n_3mainValue【公民館】&#10;一人当たり面積">
          <a:extLst>
            <a:ext uri="{FF2B5EF4-FFF2-40B4-BE49-F238E27FC236}">
              <a16:creationId xmlns:a16="http://schemas.microsoft.com/office/drawing/2014/main" id="{CB94EF2B-F7EB-4A5D-B652-6BC52B10B20C}"/>
            </a:ext>
          </a:extLst>
        </xdr:cNvPr>
        <xdr:cNvSpPr txBox="1"/>
      </xdr:nvSpPr>
      <xdr:spPr>
        <a:xfrm>
          <a:off x="19310427" y="169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150385</xdr:rowOff>
    </xdr:from>
    <xdr:ext cx="469744" cy="259045"/>
    <xdr:sp macro="" textlink="">
      <xdr:nvSpPr>
        <xdr:cNvPr id="847" name="n_4mainValue【公民館】&#10;一人当たり面積">
          <a:extLst>
            <a:ext uri="{FF2B5EF4-FFF2-40B4-BE49-F238E27FC236}">
              <a16:creationId xmlns:a16="http://schemas.microsoft.com/office/drawing/2014/main" id="{6CF82527-BA45-4C38-A6EE-50CED78FD780}"/>
            </a:ext>
          </a:extLst>
        </xdr:cNvPr>
        <xdr:cNvSpPr txBox="1"/>
      </xdr:nvSpPr>
      <xdr:spPr>
        <a:xfrm>
          <a:off x="18421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6AD55F0-992A-4C60-94BE-06FBEF7672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8F578596-21B0-42E1-A46A-D8D563D785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28EF6AAC-D8D9-4ACD-9B70-0F00B12511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類似団体と比較して特に有形固定資産減価償却率が高くなっている施設は、公営住宅、児童館、公民館であり、特に低くなっている施設は、認定こども園・幼稚園・保育所である。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公営住宅は殆どの施設が築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年を経過しており、施設の老朽化により数値が増加している。今後は老朽化した施設の廃止を進めていく予定である。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園のこども園化に伴う園舎の新設と旧園舎の解体を実施し、有形固定資産減価償却率は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年度に駄知こども園の新設を予定しており、有形固定資産減価償却率は更に低下する見込みである。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今公共施設等総合管理計画及び個別施設計画に基づき、維持管理に係る費用の増加に留意しつつ、統廃合や複合化を含めた施設の在り方も含め検討していく。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DD4F28-D4D5-48A5-B51F-69C073D134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46B06A-A222-4C53-8568-C1FABFCB60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623F4A-E995-4E22-96F3-B3C7EC1129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9DCD61-A1B4-4CC0-A7BC-D13DD02678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167F7E-482E-42E4-BEC1-876A48BF34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B855C4-E215-4229-98EE-DF53E703F7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CE2B45-D1C4-4665-8A5F-DAC22DE3E8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BA8681-26ED-458C-BDC2-3BCD401106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A5BA55-5869-4579-BE91-C20CA0EC8C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BFA204-6E58-4D5F-91A7-7B2F5C71DC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54,990
52,880
116.02
25,409,295
24,775,495
552,633
13,634,155
17,650,525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6D9A06-60B3-4E4F-9179-029032BC95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F41623-DEC0-4C3B-A006-3B5A48D89B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C7F1C4-7E45-467B-9272-215B1F9213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7DB902-A432-4A12-A9E6-473B3CE825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D29B45-BC98-4003-8A0D-C676CB5439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4FE966C-EAA3-4CC9-8889-ECDE09FDF8F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FA395-7B1A-40E4-A59B-624AC7108B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D76BB5-3F25-41D7-A621-76706F9EE0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2A7C5F-5084-494A-99D9-BD245E414E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CE7EA1-5CF1-4C4F-BCEB-4E2A9E6816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CBA259-21B1-41B3-B84F-EDF83A4156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D865D0-56C2-4016-AA9E-B1869CE17E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E3371C-CFAA-4DC3-B10E-041C0D0A0B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8049A1-9D3B-45EA-ADEE-5F0F41143A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16DB7F-0B20-4ACD-93F2-679D392B90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6CBA27-75F2-4E90-B971-41549956B5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4B0449-7613-4AEF-AFF7-614C06B667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688C91-53EC-4BE7-AA41-6FA24E22DD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951E97-CDC4-4F05-A237-380C57F72A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18D5EF-B299-4579-9DA1-682465B568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E095A8-A8E1-4613-8F35-975186F184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F74A23-99F0-4D4D-AD79-48BA79A693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63D990-6E3F-488F-ABA2-A1294BF2A3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00796E-FA8E-4E4F-B97A-9C0ED8492D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1A1BCE-3D60-4C8B-958C-4118942F39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04919F-50F2-463E-8C23-4F94F30C86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72D4CF-B214-4BB4-A92E-CD4DF09FB5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4E6E31-91C2-4933-BCF7-D5950DB225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4583F0-6A44-4D9F-98DE-DF6070F5C0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246288-3CCD-4A0D-A282-2901355DB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E609AF-68DD-466C-92DA-F24A16CAAB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EC4D82-2AB2-4AB3-9C27-A3DE93F5E3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B2AADD-0063-4265-ADC9-1C7D97C6845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218988D-7834-43B6-BBD2-FBF2B05CC7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73FFE90-4201-42BD-A372-2DC327A057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A9E2D9-0F6A-434A-9C1B-51030A70E5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30BD4D-1A43-4A68-8913-DED837CC49C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17464C-3A02-4EA7-BF72-DA6402E8421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F91F0F-3D02-4964-BF7B-11073134FEC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B8D501-6FA8-4324-B339-A0CDBC6296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61C05AE-03B5-431D-B11E-6DF486474F1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F759842-4C78-414E-A24E-3F30CE6762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D5451D4-D9F6-444A-B88D-E8133E8CE8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0F2CC6-297F-4454-9341-A4D7A2BCB0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DEBD71-6D74-4F57-BDEF-EC713D779A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514EA97-B364-4457-BFE2-B5919C5E4A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20E71F0A-3F74-4404-8EAC-EA566B435747}"/>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3E1974F2-E6B9-47E6-841D-88961184C412}"/>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F7398498-B33F-494E-AA5C-5AA90F8C322B}"/>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A35304AF-56F3-4308-BB2D-972CF1E7A609}"/>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DF54DE91-1708-4E3F-8A99-D6062E820C5B}"/>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C6846AB3-DC85-4851-8F65-6724AC033255}"/>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2DE50B6A-BA2D-4059-ACCD-7D37E0190949}"/>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8A5B7111-96B9-46C5-95A8-C6EC9ECD321C}"/>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D9AFE521-CE34-475C-937A-0247CEACCD3A}"/>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340E16E7-4446-48DE-88EB-B78BC56389EA}"/>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405271B2-9098-4748-8521-E0A6E820C72E}"/>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980CEB-0E15-4508-8567-5521AF3067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85FE1D-6B98-4123-A8C4-1DF65881394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CCECA-1D46-4374-BC0C-56E518BD3C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62AAAC-673B-4DB2-AF73-6408262BEB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0CD4E8-A0E4-4379-8E0F-0171090CE0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61D083A9-42FE-4D30-9513-D8BEF53032B6}"/>
            </a:ext>
          </a:extLst>
        </xdr:cNvPr>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50552B10-6BBD-4923-98D5-0D620AA20095}"/>
            </a:ext>
          </a:extLst>
        </xdr:cNvPr>
        <xdr:cNvSpPr txBox="1"/>
      </xdr:nvSpPr>
      <xdr:spPr>
        <a:xfrm>
          <a:off x="4673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147865</xdr:rowOff>
    </xdr:from>
    <xdr:to>
      <xdr:col>20</xdr:col>
      <xdr:colOff>38100</xdr:colOff>
      <xdr:row>39</xdr:row>
      <xdr:rowOff>78015</xdr:rowOff>
    </xdr:to>
    <xdr:sp macro="" textlink="">
      <xdr:nvSpPr>
        <xdr:cNvPr id="76" name="楕円 75">
          <a:extLst>
            <a:ext uri="{FF2B5EF4-FFF2-40B4-BE49-F238E27FC236}">
              <a16:creationId xmlns:a16="http://schemas.microsoft.com/office/drawing/2014/main" id="{98D26973-74C0-498D-B41A-731DF846E9CF}"/>
            </a:ext>
          </a:extLst>
        </xdr:cNvPr>
        <xdr:cNvSpPr/>
      </xdr:nvSpPr>
      <xdr:spPr>
        <a:xfrm>
          <a:off x="3746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39</xdr:row>
      <xdr:rowOff>27215</xdr:rowOff>
    </xdr:to>
    <xdr:cxnSp macro="">
      <xdr:nvCxnSpPr>
        <xdr:cNvPr id="77" name="直線コネクタ 76">
          <a:extLst>
            <a:ext uri="{FF2B5EF4-FFF2-40B4-BE49-F238E27FC236}">
              <a16:creationId xmlns:a16="http://schemas.microsoft.com/office/drawing/2014/main" id="{B855D42E-61F4-4787-82F7-BC1D7264AD30}"/>
            </a:ext>
          </a:extLst>
        </xdr:cNvPr>
        <xdr:cNvCxnSpPr/>
      </xdr:nvCxnSpPr>
      <xdr:spPr>
        <a:xfrm flipV="1">
          <a:off x="3797300" y="665498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a:extLst>
            <a:ext uri="{FF2B5EF4-FFF2-40B4-BE49-F238E27FC236}">
              <a16:creationId xmlns:a16="http://schemas.microsoft.com/office/drawing/2014/main" id="{1D915F14-A719-4AA5-80D7-989441005CE4}"/>
            </a:ext>
          </a:extLst>
        </xdr:cNvPr>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27215</xdr:rowOff>
    </xdr:from>
    <xdr:to>
      <xdr:col>19</xdr:col>
      <xdr:colOff>177800</xdr:colOff>
      <xdr:row>39</xdr:row>
      <xdr:rowOff>110490</xdr:rowOff>
    </xdr:to>
    <xdr:cxnSp macro="">
      <xdr:nvCxnSpPr>
        <xdr:cNvPr id="79" name="直線コネクタ 78">
          <a:extLst>
            <a:ext uri="{FF2B5EF4-FFF2-40B4-BE49-F238E27FC236}">
              <a16:creationId xmlns:a16="http://schemas.microsoft.com/office/drawing/2014/main" id="{44C460B7-1263-4E1F-AA7E-6E52AF9F5ECB}"/>
            </a:ext>
          </a:extLst>
        </xdr:cNvPr>
        <xdr:cNvCxnSpPr/>
      </xdr:nvCxnSpPr>
      <xdr:spPr>
        <a:xfrm flipV="1">
          <a:off x="2908300" y="6713765"/>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5E2C127A-A105-4CDB-B5E5-0EAB3187BE45}"/>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110490</xdr:rowOff>
    </xdr:to>
    <xdr:cxnSp macro="">
      <xdr:nvCxnSpPr>
        <xdr:cNvPr id="81" name="直線コネクタ 80">
          <a:extLst>
            <a:ext uri="{FF2B5EF4-FFF2-40B4-BE49-F238E27FC236}">
              <a16:creationId xmlns:a16="http://schemas.microsoft.com/office/drawing/2014/main" id="{E8F58698-1074-4A8B-BB49-0F9D6E47E7FB}"/>
            </a:ext>
          </a:extLst>
        </xdr:cNvPr>
        <xdr:cNvCxnSpPr/>
      </xdr:nvCxnSpPr>
      <xdr:spPr>
        <a:xfrm>
          <a:off x="2019300" y="676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macro="" textlink="">
      <xdr:nvSpPr>
        <xdr:cNvPr id="82" name="楕円 81">
          <a:extLst>
            <a:ext uri="{FF2B5EF4-FFF2-40B4-BE49-F238E27FC236}">
              <a16:creationId xmlns:a16="http://schemas.microsoft.com/office/drawing/2014/main" id="{31E34DC2-6C81-44EA-B808-46F68B7BBD2F}"/>
            </a:ext>
          </a:extLst>
        </xdr:cNvPr>
        <xdr:cNvSpPr/>
      </xdr:nvSpPr>
      <xdr:spPr>
        <a:xfrm>
          <a:off x="1079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id="{FDF82846-E571-4A8B-9861-998C5EA97FF0}"/>
            </a:ext>
          </a:extLst>
        </xdr:cNvPr>
        <xdr:cNvCxnSpPr/>
      </xdr:nvCxnSpPr>
      <xdr:spPr>
        <a:xfrm>
          <a:off x="1130300" y="674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D6974368-D91E-4CC8-B306-B8D3DA448C28}"/>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2545FE4D-7060-43AE-85FE-3486BE105D60}"/>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3E9A6D77-B2D1-45AD-BF45-F0861519C972}"/>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15025D1E-048F-463F-83C4-AF1D653BF4BB}"/>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F23109F0-90A2-44E3-8AF3-D91E8DE8273E}"/>
            </a:ext>
          </a:extLst>
        </xdr:cNvPr>
        <xdr:cNvSpPr txBox="1"/>
      </xdr:nvSpPr>
      <xdr:spPr>
        <a:xfrm>
          <a:off x="3582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59DE6716-AAFB-4714-BB58-07426EAFD7AC}"/>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A87EADBF-37F9-4DB7-BDC4-61A02EF8A9B4}"/>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8463CB12-5333-4CE7-8007-AE93A084E7EB}"/>
            </a:ext>
          </a:extLst>
        </xdr:cNvPr>
        <xdr:cNvSpPr txBox="1"/>
      </xdr:nvSpPr>
      <xdr:spPr>
        <a:xfrm>
          <a:off x="927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E16325-2553-4B63-8FA8-B9C88BDAB2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FB0E02B-2FD3-40F7-94C0-1FA8B8C76D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D8F37B-1E08-4CB6-89C9-0A4324B670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45E2FD9-8A01-4663-BA0E-A1EB19FEDC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4BB0B04-3CB9-44F5-A5B3-0155D0F246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4C7AD9E-573C-4E24-A18A-BE84D2A2CC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62D458-B5E9-4651-A47C-80E8FCB7C5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17EAD3B-D602-4C38-AE3B-5CCB6CF4E3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4D89114-6B6D-47A3-A31F-204B103C3B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FD0C81-B228-4A0A-9206-74502F6678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73068DF-ED0D-42A7-956D-74B6664A823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6FF60AE-B5A0-4A25-9A65-891EA348BFF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31F0E21-F6EA-4C27-9B9D-838A336D68C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B8CABC5-A3A3-4878-9FAD-0BB0C86CAF6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7A6DF0A-BFEC-42C6-BA85-4FE9F106E09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20B1ECB-C782-492B-AFC3-344186EC521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654D5B6-ED82-4353-9DBC-A42292FC16E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2A65075-AB1D-4185-93E1-DB3C71470D1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38524DB-019F-4472-ACAB-373F192825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D80D334-F1DF-496D-9FBE-34C9B164EE2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62F7D9A-CEF5-4FB5-A4CB-2EC915ADA6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3C376035-51D1-456B-946A-166A9E0C1367}"/>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E811FE75-C69E-41EE-A9BD-80CDE05ADC01}"/>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7B47E62-517E-4469-99A6-9F2D2300ED17}"/>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5AAEBFB9-66B3-4FA8-93B9-49B22C242796}"/>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B4E476B-5AB9-4413-AA2B-54C03D3EC3EE}"/>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A6B2A601-9F98-4167-853B-925D0C56448F}"/>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BE160AA3-AACD-40F1-9075-A0E516C7B88A}"/>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3EF66098-FAA2-4901-87B0-262C84ACDF49}"/>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D61D1B90-26CC-403C-AB41-74E4FE5E88D5}"/>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FDC10F3E-D1DF-4CAD-8FF3-AC2417D8EE05}"/>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33BA3607-2248-457B-98F9-58F1030440FC}"/>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F7317C-A7FF-4993-BB0C-23C6514FE8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8A706B-FCDC-46E0-A3A9-45386D35B1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F77E79-5447-48BE-8FBE-E7845CA4DB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AADAEA-329A-48D4-A950-401EA7B2D6E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780D98-DD95-4E7D-912A-749FF8C2C6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23114</xdr:rowOff>
    </xdr:from>
    <xdr:to>
      <xdr:col>55</xdr:col>
      <xdr:colOff>50800</xdr:colOff>
      <xdr:row>39</xdr:row>
      <xdr:rowOff>124714</xdr:rowOff>
    </xdr:to>
    <xdr:sp macro="" textlink="">
      <xdr:nvSpPr>
        <xdr:cNvPr id="129" name="楕円 128">
          <a:extLst>
            <a:ext uri="{FF2B5EF4-FFF2-40B4-BE49-F238E27FC236}">
              <a16:creationId xmlns:a16="http://schemas.microsoft.com/office/drawing/2014/main" id="{397615B0-FB4B-4779-AD3F-294B06C76BFD}"/>
            </a:ext>
          </a:extLst>
        </xdr:cNvPr>
        <xdr:cNvSpPr/>
      </xdr:nvSpPr>
      <xdr:spPr>
        <a:xfrm>
          <a:off x="10426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xdr:rowOff>
    </xdr:from>
    <xdr:ext cx="469744" cy="259045"/>
    <xdr:sp macro="" textlink="">
      <xdr:nvSpPr>
        <xdr:cNvPr id="130" name="【図書館】&#10;一人当たり面積該当値テキスト">
          <a:extLst>
            <a:ext uri="{FF2B5EF4-FFF2-40B4-BE49-F238E27FC236}">
              <a16:creationId xmlns:a16="http://schemas.microsoft.com/office/drawing/2014/main" id="{59B2F0B7-E240-4F17-BB27-30A56C1F1FE3}"/>
            </a:ext>
          </a:extLst>
        </xdr:cNvPr>
        <xdr:cNvSpPr txBox="1"/>
      </xdr:nvSpPr>
      <xdr:spPr>
        <a:xfrm>
          <a:off x="105156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1" name="楕円 130">
          <a:extLst>
            <a:ext uri="{FF2B5EF4-FFF2-40B4-BE49-F238E27FC236}">
              <a16:creationId xmlns:a16="http://schemas.microsoft.com/office/drawing/2014/main" id="{A12E1C35-6908-4B1A-BA17-49421720AA87}"/>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73914</xdr:rowOff>
    </xdr:from>
    <xdr:to>
      <xdr:col>55</xdr:col>
      <xdr:colOff>0</xdr:colOff>
      <xdr:row>39</xdr:row>
      <xdr:rowOff>83058</xdr:rowOff>
    </xdr:to>
    <xdr:cxnSp macro="">
      <xdr:nvCxnSpPr>
        <xdr:cNvPr id="132" name="直線コネクタ 131">
          <a:extLst>
            <a:ext uri="{FF2B5EF4-FFF2-40B4-BE49-F238E27FC236}">
              <a16:creationId xmlns:a16="http://schemas.microsoft.com/office/drawing/2014/main" id="{CD854197-96DC-4482-8343-BB006CBDD900}"/>
            </a:ext>
          </a:extLst>
        </xdr:cNvPr>
        <xdr:cNvCxnSpPr/>
      </xdr:nvCxnSpPr>
      <xdr:spPr>
        <a:xfrm flipV="1">
          <a:off x="9639300" y="6760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41402</xdr:rowOff>
    </xdr:from>
    <xdr:to>
      <xdr:col>46</xdr:col>
      <xdr:colOff>38100</xdr:colOff>
      <xdr:row>39</xdr:row>
      <xdr:rowOff>143002</xdr:rowOff>
    </xdr:to>
    <xdr:sp macro="" textlink="">
      <xdr:nvSpPr>
        <xdr:cNvPr id="133" name="楕円 132">
          <a:extLst>
            <a:ext uri="{FF2B5EF4-FFF2-40B4-BE49-F238E27FC236}">
              <a16:creationId xmlns:a16="http://schemas.microsoft.com/office/drawing/2014/main" id="{6BE82910-729B-47BD-BE23-F08FC67A9E72}"/>
            </a:ext>
          </a:extLst>
        </xdr:cNvPr>
        <xdr:cNvSpPr/>
      </xdr:nvSpPr>
      <xdr:spPr>
        <a:xfrm>
          <a:off x="8699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92202</xdr:rowOff>
    </xdr:to>
    <xdr:cxnSp macro="">
      <xdr:nvCxnSpPr>
        <xdr:cNvPr id="134" name="直線コネクタ 133">
          <a:extLst>
            <a:ext uri="{FF2B5EF4-FFF2-40B4-BE49-F238E27FC236}">
              <a16:creationId xmlns:a16="http://schemas.microsoft.com/office/drawing/2014/main" id="{15769F7F-2D7D-4CD9-89DC-32971014BFC8}"/>
            </a:ext>
          </a:extLst>
        </xdr:cNvPr>
        <xdr:cNvCxnSpPr/>
      </xdr:nvCxnSpPr>
      <xdr:spPr>
        <a:xfrm flipV="1">
          <a:off x="8750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35" name="楕円 134">
          <a:extLst>
            <a:ext uri="{FF2B5EF4-FFF2-40B4-BE49-F238E27FC236}">
              <a16:creationId xmlns:a16="http://schemas.microsoft.com/office/drawing/2014/main" id="{8A08BD69-D0DD-43E0-A75B-74F2B6EBD255}"/>
            </a:ext>
          </a:extLst>
        </xdr:cNvPr>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92202</xdr:rowOff>
    </xdr:from>
    <xdr:to>
      <xdr:col>45</xdr:col>
      <xdr:colOff>177800</xdr:colOff>
      <xdr:row>39</xdr:row>
      <xdr:rowOff>92202</xdr:rowOff>
    </xdr:to>
    <xdr:cxnSp macro="">
      <xdr:nvCxnSpPr>
        <xdr:cNvPr id="136" name="直線コネクタ 135">
          <a:extLst>
            <a:ext uri="{FF2B5EF4-FFF2-40B4-BE49-F238E27FC236}">
              <a16:creationId xmlns:a16="http://schemas.microsoft.com/office/drawing/2014/main" id="{6436ACE9-8236-40EC-8A63-39D22E00E5BD}"/>
            </a:ext>
          </a:extLst>
        </xdr:cNvPr>
        <xdr:cNvCxnSpPr/>
      </xdr:nvCxnSpPr>
      <xdr:spPr>
        <a:xfrm>
          <a:off x="7861300" y="677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50546</xdr:rowOff>
    </xdr:from>
    <xdr:to>
      <xdr:col>36</xdr:col>
      <xdr:colOff>165100</xdr:colOff>
      <xdr:row>39</xdr:row>
      <xdr:rowOff>152146</xdr:rowOff>
    </xdr:to>
    <xdr:sp macro="" textlink="">
      <xdr:nvSpPr>
        <xdr:cNvPr id="137" name="楕円 136">
          <a:extLst>
            <a:ext uri="{FF2B5EF4-FFF2-40B4-BE49-F238E27FC236}">
              <a16:creationId xmlns:a16="http://schemas.microsoft.com/office/drawing/2014/main" id="{FBFF2576-3513-41B6-A25E-B7FA6C3879F0}"/>
            </a:ext>
          </a:extLst>
        </xdr:cNvPr>
        <xdr:cNvSpPr/>
      </xdr:nvSpPr>
      <xdr:spPr>
        <a:xfrm>
          <a:off x="6921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39</xdr:row>
      <xdr:rowOff>101346</xdr:rowOff>
    </xdr:to>
    <xdr:cxnSp macro="">
      <xdr:nvCxnSpPr>
        <xdr:cNvPr id="138" name="直線コネクタ 137">
          <a:extLst>
            <a:ext uri="{FF2B5EF4-FFF2-40B4-BE49-F238E27FC236}">
              <a16:creationId xmlns:a16="http://schemas.microsoft.com/office/drawing/2014/main" id="{9C3FA58C-845A-4E04-8C33-761C1190470E}"/>
            </a:ext>
          </a:extLst>
        </xdr:cNvPr>
        <xdr:cNvCxnSpPr/>
      </xdr:nvCxnSpPr>
      <xdr:spPr>
        <a:xfrm flipV="1">
          <a:off x="6972300" y="677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981237CA-EE05-475C-9B14-4574BCB4F10E}"/>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82FCB63A-60EC-45EF-9CF7-8979CD90880F}"/>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CB6A3279-27EA-4AA0-90E4-E607E013013B}"/>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EFC3E39E-07D6-44E1-B994-F459486806A3}"/>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3" name="n_1mainValue【図書館】&#10;一人当たり面積">
          <a:extLst>
            <a:ext uri="{FF2B5EF4-FFF2-40B4-BE49-F238E27FC236}">
              <a16:creationId xmlns:a16="http://schemas.microsoft.com/office/drawing/2014/main" id="{EC35CDE7-F684-456A-9BAE-2925986E93E6}"/>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134129</xdr:rowOff>
    </xdr:from>
    <xdr:ext cx="469744" cy="259045"/>
    <xdr:sp macro="" textlink="">
      <xdr:nvSpPr>
        <xdr:cNvPr id="144" name="n_2mainValue【図書館】&#10;一人当たり面積">
          <a:extLst>
            <a:ext uri="{FF2B5EF4-FFF2-40B4-BE49-F238E27FC236}">
              <a16:creationId xmlns:a16="http://schemas.microsoft.com/office/drawing/2014/main" id="{E5BCCD7B-3A2A-456E-A6D8-6C8DC1AC7774}"/>
            </a:ext>
          </a:extLst>
        </xdr:cNvPr>
        <xdr:cNvSpPr txBox="1"/>
      </xdr:nvSpPr>
      <xdr:spPr>
        <a:xfrm>
          <a:off x="8515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5" name="n_3mainValue【図書館】&#10;一人当たり面積">
          <a:extLst>
            <a:ext uri="{FF2B5EF4-FFF2-40B4-BE49-F238E27FC236}">
              <a16:creationId xmlns:a16="http://schemas.microsoft.com/office/drawing/2014/main" id="{F16DE08D-2F2A-4659-82E8-9D8C637D2A07}"/>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143273</xdr:rowOff>
    </xdr:from>
    <xdr:ext cx="469744" cy="259045"/>
    <xdr:sp macro="" textlink="">
      <xdr:nvSpPr>
        <xdr:cNvPr id="146" name="n_4mainValue【図書館】&#10;一人当たり面積">
          <a:extLst>
            <a:ext uri="{FF2B5EF4-FFF2-40B4-BE49-F238E27FC236}">
              <a16:creationId xmlns:a16="http://schemas.microsoft.com/office/drawing/2014/main" id="{287314B7-C0F6-498F-BE21-7C35158813A7}"/>
            </a:ext>
          </a:extLst>
        </xdr:cNvPr>
        <xdr:cNvSpPr txBox="1"/>
      </xdr:nvSpPr>
      <xdr:spPr>
        <a:xfrm>
          <a:off x="6737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102DFC-7364-4424-91A2-DA1FCA289B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7354B4A-19DB-43C2-883F-0BF76B013D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83D95D9-1E3F-4C3B-B9D8-ECAD6CB5D0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FFAA58F-B282-4D6A-8915-C960829E8C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4F0CDC1-47D6-4909-AD94-74C096579F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F75C80A-58BB-4D62-883D-52112193FF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1075548-E60C-4270-9806-20C6F77775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243E9DA-7853-4056-8DAA-F6282953AA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E01B810-695E-4F48-99CE-DC869D8AA3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E6FF1AD-3486-43EF-9F65-28A611030F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9C46DBC-8C58-47CE-B853-83E61D7ADF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91274E3-0AB2-409F-BB94-94D90B8BF58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4C1DA06-E338-4D25-A1DE-599A6E2DA2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8E58566-E361-41D3-96E5-55EB2D41B65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33E8459-FD33-431D-B425-E47DCA0B66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8483B4F-AC2C-4766-8AD2-9ADDB321B5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6DFAC47-93A4-439C-A0AA-4609887154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5B82396-9FEA-4BAF-9D53-7FB85EA9D5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C432634-D2C5-423D-AE45-CF6F683022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47DA0BE-48CC-4579-86D9-577B92FF4C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73CA330-C98C-47DB-A231-7913E194B1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648BF2F-5755-4F9E-A7B0-C0366C8B1E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E6AB1A3-78D1-46E6-9814-17A7C8DC165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2F23F71-9D51-4DF4-A23C-FCBE4CA314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5A7F4745-10A1-462C-BD90-1D9161005EDB}"/>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1C8B230-4AC2-4B99-8BE4-7146A12096BA}"/>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572347E7-2D32-4EF7-9F0F-0A9485BC2FA7}"/>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1566821-E888-42CB-8207-77BB69963849}"/>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CA789583-A022-4945-9631-B7D11F3CB079}"/>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716DCA9-D245-4434-8EBB-0CD30099BC7F}"/>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273D1F6-4F86-4F87-974A-623E013F30AC}"/>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4C2199E9-623A-4633-87ED-525036B992F8}"/>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6917A2CF-BD9A-4CE7-8A12-BB0903205378}"/>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D98A86B4-9D5D-4261-B49D-C3D37BF85F18}"/>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9A8C62C9-FE6F-4EBA-B5FF-C682757BAE5F}"/>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EE305E-FB46-415A-9765-D48CFEB6A1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A01378-9074-4FB6-99EA-801309C36E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BF6641C-E313-4726-AB74-81EDBB6134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280BD2-1331-44EF-9F43-C55AF41124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CABE71-E3C8-443F-8BC6-4B154F4FFB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7" name="楕円 186">
          <a:extLst>
            <a:ext uri="{FF2B5EF4-FFF2-40B4-BE49-F238E27FC236}">
              <a16:creationId xmlns:a16="http://schemas.microsoft.com/office/drawing/2014/main" id="{E8EA3BFA-A56E-4A1C-99F5-C7C6E765F836}"/>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CDC0934-3AA5-49FC-AD80-244BF0B064C8}"/>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89" name="楕円 188">
          <a:extLst>
            <a:ext uri="{FF2B5EF4-FFF2-40B4-BE49-F238E27FC236}">
              <a16:creationId xmlns:a16="http://schemas.microsoft.com/office/drawing/2014/main" id="{80EFD8B7-CC90-4496-ACFF-301B3F72C520}"/>
            </a:ext>
          </a:extLst>
        </xdr:cNvPr>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160020</xdr:rowOff>
    </xdr:to>
    <xdr:cxnSp macro="">
      <xdr:nvCxnSpPr>
        <xdr:cNvPr id="190" name="直線コネクタ 189">
          <a:extLst>
            <a:ext uri="{FF2B5EF4-FFF2-40B4-BE49-F238E27FC236}">
              <a16:creationId xmlns:a16="http://schemas.microsoft.com/office/drawing/2014/main" id="{5C636E4C-790F-46BD-807D-CDAE185CF312}"/>
            </a:ext>
          </a:extLst>
        </xdr:cNvPr>
        <xdr:cNvCxnSpPr/>
      </xdr:nvCxnSpPr>
      <xdr:spPr>
        <a:xfrm>
          <a:off x="3797300" y="10243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91" name="楕円 190">
          <a:extLst>
            <a:ext uri="{FF2B5EF4-FFF2-40B4-BE49-F238E27FC236}">
              <a16:creationId xmlns:a16="http://schemas.microsoft.com/office/drawing/2014/main" id="{B6154916-1B56-4EE1-9373-5050647BDB55}"/>
            </a:ext>
          </a:extLst>
        </xdr:cNvPr>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127635</xdr:rowOff>
    </xdr:to>
    <xdr:cxnSp macro="">
      <xdr:nvCxnSpPr>
        <xdr:cNvPr id="192" name="直線コネクタ 191">
          <a:extLst>
            <a:ext uri="{FF2B5EF4-FFF2-40B4-BE49-F238E27FC236}">
              <a16:creationId xmlns:a16="http://schemas.microsoft.com/office/drawing/2014/main" id="{D177C346-45CF-44CB-9E30-0B3C69A488F8}"/>
            </a:ext>
          </a:extLst>
        </xdr:cNvPr>
        <xdr:cNvCxnSpPr/>
      </xdr:nvCxnSpPr>
      <xdr:spPr>
        <a:xfrm>
          <a:off x="2908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93" name="楕円 192">
          <a:extLst>
            <a:ext uri="{FF2B5EF4-FFF2-40B4-BE49-F238E27FC236}">
              <a16:creationId xmlns:a16="http://schemas.microsoft.com/office/drawing/2014/main" id="{2D7FE28D-84E2-43D1-BAE0-9FE28E69FE3D}"/>
            </a:ext>
          </a:extLst>
        </xdr:cNvPr>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165735</xdr:rowOff>
    </xdr:to>
    <xdr:cxnSp macro="">
      <xdr:nvCxnSpPr>
        <xdr:cNvPr id="194" name="直線コネクタ 193">
          <a:extLst>
            <a:ext uri="{FF2B5EF4-FFF2-40B4-BE49-F238E27FC236}">
              <a16:creationId xmlns:a16="http://schemas.microsoft.com/office/drawing/2014/main" id="{39EFE16A-F440-4BB6-9D7D-F63F1455B8D5}"/>
            </a:ext>
          </a:extLst>
        </xdr:cNvPr>
        <xdr:cNvCxnSpPr/>
      </xdr:nvCxnSpPr>
      <xdr:spPr>
        <a:xfrm flipV="1">
          <a:off x="2019300" y="102127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5" name="楕円 194">
          <a:extLst>
            <a:ext uri="{FF2B5EF4-FFF2-40B4-BE49-F238E27FC236}">
              <a16:creationId xmlns:a16="http://schemas.microsoft.com/office/drawing/2014/main" id="{361F4E4B-1C23-462C-AD8B-DBE30D8A9C65}"/>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165735</xdr:rowOff>
    </xdr:to>
    <xdr:cxnSp macro="">
      <xdr:nvCxnSpPr>
        <xdr:cNvPr id="196" name="直線コネクタ 195">
          <a:extLst>
            <a:ext uri="{FF2B5EF4-FFF2-40B4-BE49-F238E27FC236}">
              <a16:creationId xmlns:a16="http://schemas.microsoft.com/office/drawing/2014/main" id="{EBF5F759-BCE0-49D5-A68F-1D94C5E6A8CB}"/>
            </a:ext>
          </a:extLst>
        </xdr:cNvPr>
        <xdr:cNvCxnSpPr/>
      </xdr:nvCxnSpPr>
      <xdr:spPr>
        <a:xfrm>
          <a:off x="1130300" y="1025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a:extLst>
            <a:ext uri="{FF2B5EF4-FFF2-40B4-BE49-F238E27FC236}">
              <a16:creationId xmlns:a16="http://schemas.microsoft.com/office/drawing/2014/main" id="{040745C2-C4FF-4E45-8969-73991A8B448C}"/>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44C9A350-FAC3-4BC0-8FE2-A69136F42BD7}"/>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A132D269-0163-458E-AD2E-F75E88F79D4B}"/>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0" name="n_4aveValue【体育館・プール】&#10;有形固定資産減価償却率">
          <a:extLst>
            <a:ext uri="{FF2B5EF4-FFF2-40B4-BE49-F238E27FC236}">
              <a16:creationId xmlns:a16="http://schemas.microsoft.com/office/drawing/2014/main" id="{85483867-E1E5-4D86-AC4D-39CB7B064581}"/>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201" name="n_1mainValue【体育館・プール】&#10;有形固定資産減価償却率">
          <a:extLst>
            <a:ext uri="{FF2B5EF4-FFF2-40B4-BE49-F238E27FC236}">
              <a16:creationId xmlns:a16="http://schemas.microsoft.com/office/drawing/2014/main" id="{25D9F40A-0AA9-442B-8ED1-B61123EA5D93}"/>
            </a:ext>
          </a:extLst>
        </xdr:cNvPr>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202" name="n_2mainValue【体育館・プール】&#10;有形固定資産減価償却率">
          <a:extLst>
            <a:ext uri="{FF2B5EF4-FFF2-40B4-BE49-F238E27FC236}">
              <a16:creationId xmlns:a16="http://schemas.microsoft.com/office/drawing/2014/main" id="{F875AE33-249E-4C20-B060-6900E21AB478}"/>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203" name="n_3mainValue【体育館・プール】&#10;有形固定資産減価償却率">
          <a:extLst>
            <a:ext uri="{FF2B5EF4-FFF2-40B4-BE49-F238E27FC236}">
              <a16:creationId xmlns:a16="http://schemas.microsoft.com/office/drawing/2014/main" id="{B34807C5-B7CE-42D6-B164-D36BDDF2727B}"/>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C44C3539-56F0-470C-AEE9-D83840A0C8F6}"/>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2798A43-67CF-47A1-B69C-09EB28A5E9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21F8799-06CE-48AD-8E8F-9817666DB7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EE674E8-2674-4E15-80B3-616D18A442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AE1C500-9D0C-4A52-A106-EAA3BCA3D9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DACA4EF-8EE7-41DF-A750-AC004D2D48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BBBAFFB-0A33-4B64-BD51-BB5761820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45FEA3-7D80-49E6-BD08-A16A4CBBFF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C2B6963-3533-4D0C-A280-4E988432B7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F0EFFC5-6FA3-440C-B426-4F3EAF3D5B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378BA15-4C42-4D15-8714-CA21C4A0D4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BE73404-6C11-4B05-B745-D67956AA70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9F1C9AB-99A5-4BEB-A33E-FFEFDB84A88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D4ED574-F7C9-4FC9-A9BD-50FA551611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092CEA5-D463-4BB3-BE73-39CB52605D2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79FD683-3162-4DB0-A30D-37775F28B0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A7D415D-0FFB-412C-AAED-8DBE994EF88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18844B2-BE4F-416A-8D69-4D349FA491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3C4C1B1-EB4B-45EB-8FD5-13F4A19967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5875A04-C261-4CC0-A47B-3ACE2BCA52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3A8E0BD-60EC-4999-B94C-2FF1A51BC8C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419FFB1-7C48-48CF-BD40-96907FF3C6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2735C5A-BBD1-4260-A51F-FC4C2A1971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C36FE9F-BB5B-451C-BCFA-9C07C9B989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393DB58B-14CF-4FC1-96F0-086E04CE18EB}"/>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6585B570-FABC-4DF1-A804-55115E45ADDB}"/>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88E6809-A8D1-4A49-A579-072F1F68467C}"/>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A6AAA837-B783-41A8-975F-1E58DDBA1A7D}"/>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6421FDAF-4061-4B31-BA92-DFA9F4EBE49A}"/>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3540D262-4AE5-43F1-AF44-35FDDA1C2B2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D9CEFC3F-E0A1-48D4-B117-8E620006EA46}"/>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7EAB5B56-3662-4E9C-AE6D-3FB18CD43FC6}"/>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15992CC0-AC8E-4E7C-BD44-9D0D15832FB4}"/>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7F79AFF4-FB73-4DD6-B721-88CFF7916422}"/>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6DDA1DE7-17DA-4C21-B028-1EBCA0165383}"/>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4FD8A2F-EE2E-403B-9623-38227C59D9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489575-1E55-4B65-846B-900EF439BF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31349FF-23BC-4CAD-8D40-B8028BDBCB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8CBAF3-8E1B-4E34-BF65-2A74957CE9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7ECD49-C62E-46F5-AAA9-8C678E0F3D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61595</xdr:rowOff>
    </xdr:from>
    <xdr:to>
      <xdr:col>55</xdr:col>
      <xdr:colOff>50800</xdr:colOff>
      <xdr:row>63</xdr:row>
      <xdr:rowOff>163195</xdr:rowOff>
    </xdr:to>
    <xdr:sp macro="" textlink="">
      <xdr:nvSpPr>
        <xdr:cNvPr id="244" name="楕円 243">
          <a:extLst>
            <a:ext uri="{FF2B5EF4-FFF2-40B4-BE49-F238E27FC236}">
              <a16:creationId xmlns:a16="http://schemas.microsoft.com/office/drawing/2014/main" id="{E9599D0E-8B86-4AA6-83F3-32B87F1ABEAF}"/>
            </a:ext>
          </a:extLst>
        </xdr:cNvPr>
        <xdr:cNvSpPr/>
      </xdr:nvSpPr>
      <xdr:spPr>
        <a:xfrm>
          <a:off x="10426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147972</xdr:rowOff>
    </xdr:from>
    <xdr:ext cx="469744" cy="259045"/>
    <xdr:sp macro="" textlink="">
      <xdr:nvSpPr>
        <xdr:cNvPr id="245" name="【体育館・プール】&#10;一人当たり面積該当値テキスト">
          <a:extLst>
            <a:ext uri="{FF2B5EF4-FFF2-40B4-BE49-F238E27FC236}">
              <a16:creationId xmlns:a16="http://schemas.microsoft.com/office/drawing/2014/main" id="{3814037A-474A-4E91-937F-A64641D1F67A}"/>
            </a:ext>
          </a:extLst>
        </xdr:cNvPr>
        <xdr:cNvSpPr txBox="1"/>
      </xdr:nvSpPr>
      <xdr:spPr>
        <a:xfrm>
          <a:off x="10515600" y="107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6" name="楕円 245">
          <a:extLst>
            <a:ext uri="{FF2B5EF4-FFF2-40B4-BE49-F238E27FC236}">
              <a16:creationId xmlns:a16="http://schemas.microsoft.com/office/drawing/2014/main" id="{109003B4-BAF3-4611-A328-A26CDFDB0401}"/>
            </a:ext>
          </a:extLst>
        </xdr:cNvPr>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112395</xdr:rowOff>
    </xdr:from>
    <xdr:to>
      <xdr:col>55</xdr:col>
      <xdr:colOff>0</xdr:colOff>
      <xdr:row>63</xdr:row>
      <xdr:rowOff>116205</xdr:rowOff>
    </xdr:to>
    <xdr:cxnSp macro="">
      <xdr:nvCxnSpPr>
        <xdr:cNvPr id="247" name="直線コネクタ 246">
          <a:extLst>
            <a:ext uri="{FF2B5EF4-FFF2-40B4-BE49-F238E27FC236}">
              <a16:creationId xmlns:a16="http://schemas.microsoft.com/office/drawing/2014/main" id="{C9C06A48-2DDD-495B-A289-F57B83016B36}"/>
            </a:ext>
          </a:extLst>
        </xdr:cNvPr>
        <xdr:cNvCxnSpPr/>
      </xdr:nvCxnSpPr>
      <xdr:spPr>
        <a:xfrm flipV="1">
          <a:off x="9639300" y="10913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48" name="楕円 247">
          <a:extLst>
            <a:ext uri="{FF2B5EF4-FFF2-40B4-BE49-F238E27FC236}">
              <a16:creationId xmlns:a16="http://schemas.microsoft.com/office/drawing/2014/main" id="{8B57401F-CFC4-4886-87A9-B563C5C46174}"/>
            </a:ext>
          </a:extLst>
        </xdr:cNvPr>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49" name="直線コネクタ 248">
          <a:extLst>
            <a:ext uri="{FF2B5EF4-FFF2-40B4-BE49-F238E27FC236}">
              <a16:creationId xmlns:a16="http://schemas.microsoft.com/office/drawing/2014/main" id="{9C39AF0E-26FA-4BEB-8B39-054A72199F5F}"/>
            </a:ext>
          </a:extLst>
        </xdr:cNvPr>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0" name="楕円 249">
          <a:extLst>
            <a:ext uri="{FF2B5EF4-FFF2-40B4-BE49-F238E27FC236}">
              <a16:creationId xmlns:a16="http://schemas.microsoft.com/office/drawing/2014/main" id="{75A59CFB-17D0-47DE-BB36-6AF20B7E7FFC}"/>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116205</xdr:rowOff>
    </xdr:to>
    <xdr:cxnSp macro="">
      <xdr:nvCxnSpPr>
        <xdr:cNvPr id="251" name="直線コネクタ 250">
          <a:extLst>
            <a:ext uri="{FF2B5EF4-FFF2-40B4-BE49-F238E27FC236}">
              <a16:creationId xmlns:a16="http://schemas.microsoft.com/office/drawing/2014/main" id="{137EAE2A-09F1-4F46-ADCA-5DA2D2AD02BD}"/>
            </a:ext>
          </a:extLst>
        </xdr:cNvPr>
        <xdr:cNvCxnSpPr/>
      </xdr:nvCxnSpPr>
      <xdr:spPr>
        <a:xfrm>
          <a:off x="7861300" y="10896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46355</xdr:rowOff>
    </xdr:from>
    <xdr:to>
      <xdr:col>36</xdr:col>
      <xdr:colOff>165100</xdr:colOff>
      <xdr:row>63</xdr:row>
      <xdr:rowOff>147955</xdr:rowOff>
    </xdr:to>
    <xdr:sp macro="" textlink="">
      <xdr:nvSpPr>
        <xdr:cNvPr id="252" name="楕円 251">
          <a:extLst>
            <a:ext uri="{FF2B5EF4-FFF2-40B4-BE49-F238E27FC236}">
              <a16:creationId xmlns:a16="http://schemas.microsoft.com/office/drawing/2014/main" id="{B6BE1913-24B6-43F0-8D41-39288EBD1D18}"/>
            </a:ext>
          </a:extLst>
        </xdr:cNvPr>
        <xdr:cNvSpPr/>
      </xdr:nvSpPr>
      <xdr:spPr>
        <a:xfrm>
          <a:off x="692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97155</xdr:rowOff>
    </xdr:to>
    <xdr:cxnSp macro="">
      <xdr:nvCxnSpPr>
        <xdr:cNvPr id="253" name="直線コネクタ 252">
          <a:extLst>
            <a:ext uri="{FF2B5EF4-FFF2-40B4-BE49-F238E27FC236}">
              <a16:creationId xmlns:a16="http://schemas.microsoft.com/office/drawing/2014/main" id="{D83FFDA4-0018-46AE-A7BA-F224DB2DBA5D}"/>
            </a:ext>
          </a:extLst>
        </xdr:cNvPr>
        <xdr:cNvCxnSpPr/>
      </xdr:nvCxnSpPr>
      <xdr:spPr>
        <a:xfrm flipV="1">
          <a:off x="6972300" y="1089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388AD97E-7D02-4578-8799-4846A3E44C4F}"/>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C73004D8-D3BF-4265-99AC-D71BD3C56A4C}"/>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84E25EAE-A334-459F-9DF9-2B4C73BED929}"/>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3A35DC66-D42B-491C-B5AF-B5A1AB50F414}"/>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58" name="n_1mainValue【体育館・プール】&#10;一人当たり面積">
          <a:extLst>
            <a:ext uri="{FF2B5EF4-FFF2-40B4-BE49-F238E27FC236}">
              <a16:creationId xmlns:a16="http://schemas.microsoft.com/office/drawing/2014/main" id="{1E77577C-4E69-436C-9D49-2FCE695F6A2F}"/>
            </a:ext>
          </a:extLst>
        </xdr:cNvPr>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59" name="n_2mainValue【体育館・プール】&#10;一人当たり面積">
          <a:extLst>
            <a:ext uri="{FF2B5EF4-FFF2-40B4-BE49-F238E27FC236}">
              <a16:creationId xmlns:a16="http://schemas.microsoft.com/office/drawing/2014/main" id="{E292B17A-A61D-4581-B40E-20C79D9977C2}"/>
            </a:ext>
          </a:extLst>
        </xdr:cNvPr>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0" name="n_3mainValue【体育館・プール】&#10;一人当たり面積">
          <a:extLst>
            <a:ext uri="{FF2B5EF4-FFF2-40B4-BE49-F238E27FC236}">
              <a16:creationId xmlns:a16="http://schemas.microsoft.com/office/drawing/2014/main" id="{53780E99-C338-4EE0-9D02-77FA826656B5}"/>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139082</xdr:rowOff>
    </xdr:from>
    <xdr:ext cx="469744" cy="259045"/>
    <xdr:sp macro="" textlink="">
      <xdr:nvSpPr>
        <xdr:cNvPr id="261" name="n_4mainValue【体育館・プール】&#10;一人当たり面積">
          <a:extLst>
            <a:ext uri="{FF2B5EF4-FFF2-40B4-BE49-F238E27FC236}">
              <a16:creationId xmlns:a16="http://schemas.microsoft.com/office/drawing/2014/main" id="{3B848BD4-E12B-4E85-ABC0-74BC2143782F}"/>
            </a:ext>
          </a:extLst>
        </xdr:cNvPr>
        <xdr:cNvSpPr txBox="1"/>
      </xdr:nvSpPr>
      <xdr:spPr>
        <a:xfrm>
          <a:off x="6737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690931-78DB-43DF-AA4A-01D0FB98C6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32FD6DC-13D4-4A6E-AC7E-83C470B8F1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A25022D-2B0D-4E04-BD99-260A406967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8F40357-FD19-4EDA-87D8-8186EC2616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BD6903-0C63-439C-8BBC-AA786C42A6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93BAC0C-A318-4AC6-8D65-76524DA2FC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951468C-92B5-4DB1-910A-AB36ABF601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17F475F-DCF1-49E1-A9D3-7EF3436088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0D7EE5B-7989-4F97-809F-E1B44BDC96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FCE91E9-9352-44AF-AA84-E1BAE1D999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49E8021-B9D0-45FB-B565-6593C9753C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95E689F-A90D-4B1B-A9A7-5BD295B0A04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782F06D-B8E3-478B-B702-2A8E14D1E09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170174A-8D24-4887-B710-EF1116EA0A1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825BCA36-F435-4C10-9C4F-050CEE137A6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17628C4-FB7B-425F-AC94-F28B6E050E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FABC9A28-BA5B-4CDA-9EAE-1BD3371BE3D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5502312B-1293-4482-9C36-3340B92D8F1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796F277B-CF40-469D-AC6A-54F5E7889B1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EB9213A-7CF1-442A-9847-342A50ACF1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EE03482-6299-467F-B4C1-CC76AD2BA1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E943D32D-7D33-4A50-B86C-9D33A575B9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C1341400-B540-4DE9-982C-108F88D84FAC}"/>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CD672C1C-4DF0-47BC-B09B-E2D193EBB7F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7DED4E8C-8506-4698-9A59-EEDB1F85A2D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8A749BC8-2261-4572-A47D-0BC0A1D799C9}"/>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D8902048-01EB-4CB5-9160-A63D0653A854}"/>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58AB925E-7B8F-4695-B6E9-2B9626896C11}"/>
            </a:ext>
          </a:extLst>
        </xdr:cNvPr>
        <xdr:cNvSpPr txBox="1"/>
      </xdr:nvSpPr>
      <xdr:spPr>
        <a:xfrm>
          <a:off x="4673600" y="138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8C9926E0-FE28-4608-B9F5-90636B33F87B}"/>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67B60F61-AB72-408D-90BA-B2641981AF1B}"/>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F2BFF3FC-A9FD-414A-9675-BC4304ACBFCA}"/>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2D125C56-12C5-41AF-AD87-D00C9C247727}"/>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96313876-F325-49A9-87E1-AA75AD70727F}"/>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51ED138-5019-4355-8855-6EBBF5A5C2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A9AD27B-2F5D-400B-880B-216EE169DF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5D4B381-07DF-4F35-B1BE-904F000765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47C3C0-F4F5-44E5-9599-5AA0CF90B9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F47F5D-4F63-47C8-A010-D0DC9E0712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300" name="楕円 299">
          <a:extLst>
            <a:ext uri="{FF2B5EF4-FFF2-40B4-BE49-F238E27FC236}">
              <a16:creationId xmlns:a16="http://schemas.microsoft.com/office/drawing/2014/main" id="{0FC6C2DD-67C1-4D16-A717-82B66A5C5A0A}"/>
            </a:ext>
          </a:extLst>
        </xdr:cNvPr>
        <xdr:cNvSpPr/>
      </xdr:nvSpPr>
      <xdr:spPr>
        <a:xfrm>
          <a:off x="4584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151909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43C756F2-BE97-4F53-9E72-08FFF72A4A4C}"/>
            </a:ext>
          </a:extLst>
        </xdr:cNvPr>
        <xdr:cNvSpPr txBox="1"/>
      </xdr:nvSpPr>
      <xdr:spPr>
        <a:xfrm>
          <a:off x="4673600" y="136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131318</xdr:rowOff>
    </xdr:from>
    <xdr:to>
      <xdr:col>20</xdr:col>
      <xdr:colOff>38100</xdr:colOff>
      <xdr:row>81</xdr:row>
      <xdr:rowOff>61468</xdr:rowOff>
    </xdr:to>
    <xdr:sp macro="" textlink="">
      <xdr:nvSpPr>
        <xdr:cNvPr id="302" name="楕円 301">
          <a:extLst>
            <a:ext uri="{FF2B5EF4-FFF2-40B4-BE49-F238E27FC236}">
              <a16:creationId xmlns:a16="http://schemas.microsoft.com/office/drawing/2014/main" id="{2901C2FC-A445-4763-B22A-AE21CDA3C9E4}"/>
            </a:ext>
          </a:extLst>
        </xdr:cNvPr>
        <xdr:cNvSpPr/>
      </xdr:nvSpPr>
      <xdr:spPr>
        <a:xfrm>
          <a:off x="3746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xdr:rowOff>
    </xdr:from>
    <xdr:to>
      <xdr:col>24</xdr:col>
      <xdr:colOff>63500</xdr:colOff>
      <xdr:row>81</xdr:row>
      <xdr:rowOff>10668</xdr:rowOff>
    </xdr:to>
    <xdr:cxnSp macro="">
      <xdr:nvCxnSpPr>
        <xdr:cNvPr id="303" name="直線コネクタ 302">
          <a:extLst>
            <a:ext uri="{FF2B5EF4-FFF2-40B4-BE49-F238E27FC236}">
              <a16:creationId xmlns:a16="http://schemas.microsoft.com/office/drawing/2014/main" id="{F851C5DE-2EF5-4CFE-B55A-52B1C9F7BB55}"/>
            </a:ext>
          </a:extLst>
        </xdr:cNvPr>
        <xdr:cNvCxnSpPr/>
      </xdr:nvCxnSpPr>
      <xdr:spPr>
        <a:xfrm flipV="1">
          <a:off x="3797300" y="138958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4" name="楕円 303">
          <a:extLst>
            <a:ext uri="{FF2B5EF4-FFF2-40B4-BE49-F238E27FC236}">
              <a16:creationId xmlns:a16="http://schemas.microsoft.com/office/drawing/2014/main" id="{1783F265-9CE4-4B6C-9F91-95CC4A035093}"/>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10668</xdr:rowOff>
    </xdr:to>
    <xdr:cxnSp macro="">
      <xdr:nvCxnSpPr>
        <xdr:cNvPr id="305" name="直線コネクタ 304">
          <a:extLst>
            <a:ext uri="{FF2B5EF4-FFF2-40B4-BE49-F238E27FC236}">
              <a16:creationId xmlns:a16="http://schemas.microsoft.com/office/drawing/2014/main" id="{477CED12-E17C-439F-82A4-D8F136C61EDB}"/>
            </a:ext>
          </a:extLst>
        </xdr:cNvPr>
        <xdr:cNvCxnSpPr/>
      </xdr:nvCxnSpPr>
      <xdr:spPr>
        <a:xfrm>
          <a:off x="2908300" y="138569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6" name="楕円 305">
          <a:extLst>
            <a:ext uri="{FF2B5EF4-FFF2-40B4-BE49-F238E27FC236}">
              <a16:creationId xmlns:a16="http://schemas.microsoft.com/office/drawing/2014/main" id="{D7D31ED3-BDD6-4095-A1F3-4D0D6A4BDEFA}"/>
            </a:ext>
          </a:extLst>
        </xdr:cNvPr>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80</xdr:row>
      <xdr:rowOff>140970</xdr:rowOff>
    </xdr:to>
    <xdr:cxnSp macro="">
      <xdr:nvCxnSpPr>
        <xdr:cNvPr id="307" name="直線コネクタ 306">
          <a:extLst>
            <a:ext uri="{FF2B5EF4-FFF2-40B4-BE49-F238E27FC236}">
              <a16:creationId xmlns:a16="http://schemas.microsoft.com/office/drawing/2014/main" id="{698B8133-B9AA-49B9-9678-87DC09DCC5B9}"/>
            </a:ext>
          </a:extLst>
        </xdr:cNvPr>
        <xdr:cNvCxnSpPr/>
      </xdr:nvCxnSpPr>
      <xdr:spPr>
        <a:xfrm>
          <a:off x="2019300" y="1381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8" name="楕円 307">
          <a:extLst>
            <a:ext uri="{FF2B5EF4-FFF2-40B4-BE49-F238E27FC236}">
              <a16:creationId xmlns:a16="http://schemas.microsoft.com/office/drawing/2014/main" id="{E86AC174-3B29-4EFB-9888-5F3859729F88}"/>
            </a:ext>
          </a:extLst>
        </xdr:cNvPr>
        <xdr:cNvSpPr/>
      </xdr:nvSpPr>
      <xdr:spPr>
        <a:xfrm>
          <a:off x="1079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99822</xdr:rowOff>
    </xdr:to>
    <xdr:cxnSp macro="">
      <xdr:nvCxnSpPr>
        <xdr:cNvPr id="309" name="直線コネクタ 308">
          <a:extLst>
            <a:ext uri="{FF2B5EF4-FFF2-40B4-BE49-F238E27FC236}">
              <a16:creationId xmlns:a16="http://schemas.microsoft.com/office/drawing/2014/main" id="{EAB8E4BF-A695-4B91-A713-FF5940BCC259}"/>
            </a:ext>
          </a:extLst>
        </xdr:cNvPr>
        <xdr:cNvCxnSpPr/>
      </xdr:nvCxnSpPr>
      <xdr:spPr>
        <a:xfrm>
          <a:off x="1130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10" name="n_1aveValue【福祉施設】&#10;有形固定資産減価償却率">
          <a:extLst>
            <a:ext uri="{FF2B5EF4-FFF2-40B4-BE49-F238E27FC236}">
              <a16:creationId xmlns:a16="http://schemas.microsoft.com/office/drawing/2014/main" id="{5B144F5E-2835-47D6-9078-1EFE366DDF7D}"/>
            </a:ext>
          </a:extLst>
        </xdr:cNvPr>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a:extLst>
            <a:ext uri="{FF2B5EF4-FFF2-40B4-BE49-F238E27FC236}">
              <a16:creationId xmlns:a16="http://schemas.microsoft.com/office/drawing/2014/main" id="{8295F13C-1AAD-4B55-8E8C-7AB3B5833C8E}"/>
            </a:ext>
          </a:extLst>
        </xdr:cNvPr>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a:extLst>
            <a:ext uri="{FF2B5EF4-FFF2-40B4-BE49-F238E27FC236}">
              <a16:creationId xmlns:a16="http://schemas.microsoft.com/office/drawing/2014/main" id="{7199519B-CDCD-4B68-BA80-51A4926B7A9F}"/>
            </a:ext>
          </a:extLst>
        </xdr:cNvPr>
        <xdr:cNvSpPr txBox="1"/>
      </xdr:nvSpPr>
      <xdr:spPr>
        <a:xfrm>
          <a:off x="1816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24B01353-3446-440C-B8D1-7078BE29BFE8}"/>
            </a:ext>
          </a:extLst>
        </xdr:cNvPr>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77995</xdr:rowOff>
    </xdr:from>
    <xdr:ext cx="405111" cy="259045"/>
    <xdr:sp macro="" textlink="">
      <xdr:nvSpPr>
        <xdr:cNvPr id="314" name="n_1mainValue【福祉施設】&#10;有形固定資産減価償却率">
          <a:extLst>
            <a:ext uri="{FF2B5EF4-FFF2-40B4-BE49-F238E27FC236}">
              <a16:creationId xmlns:a16="http://schemas.microsoft.com/office/drawing/2014/main" id="{01461CBC-6957-4647-94BD-60C25A3F47AA}"/>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5" name="n_2mainValue【福祉施設】&#10;有形固定資産減価償却率">
          <a:extLst>
            <a:ext uri="{FF2B5EF4-FFF2-40B4-BE49-F238E27FC236}">
              <a16:creationId xmlns:a16="http://schemas.microsoft.com/office/drawing/2014/main" id="{93770198-5CA0-46C3-840E-9154E87499DA}"/>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16" name="n_3mainValue【福祉施設】&#10;有形固定資産減価償却率">
          <a:extLst>
            <a:ext uri="{FF2B5EF4-FFF2-40B4-BE49-F238E27FC236}">
              <a16:creationId xmlns:a16="http://schemas.microsoft.com/office/drawing/2014/main" id="{8E947512-9A63-4AD1-862A-746F4EA7A521}"/>
            </a:ext>
          </a:extLst>
        </xdr:cNvPr>
        <xdr:cNvSpPr txBox="1"/>
      </xdr:nvSpPr>
      <xdr:spPr>
        <a:xfrm>
          <a:off x="1816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121429</xdr:rowOff>
    </xdr:from>
    <xdr:ext cx="405111" cy="259045"/>
    <xdr:sp macro="" textlink="">
      <xdr:nvSpPr>
        <xdr:cNvPr id="317" name="n_4mainValue【福祉施設】&#10;有形固定資産減価償却率">
          <a:extLst>
            <a:ext uri="{FF2B5EF4-FFF2-40B4-BE49-F238E27FC236}">
              <a16:creationId xmlns:a16="http://schemas.microsoft.com/office/drawing/2014/main" id="{667454CB-F2D3-4845-A28B-ACF5E8330162}"/>
            </a:ext>
          </a:extLst>
        </xdr:cNvPr>
        <xdr:cNvSpPr txBox="1"/>
      </xdr:nvSpPr>
      <xdr:spPr>
        <a:xfrm>
          <a:off x="927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0710F05-2027-429E-8A20-DD7272EBD0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C3C3BB7-6A62-4FA6-9D21-EFB76FFB8D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934B2102-0EAB-47FF-88F1-3D0409B8ED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A1AEB1D-DF54-4A5D-B732-A725C31451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8AAF08C-5636-4111-80B1-B7E8CB8780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BAB4BE6-BD60-4DB4-A19C-EDBA4E4E5B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274A98C-B19D-497E-AE38-876BF5E638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71AC8BA-83A4-45F7-B84E-C8E2C7A1C9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492E859-A2C1-4654-B72D-7D9B2B68DD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4E5B624-7AD8-4DE4-B56C-116B4FE096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F5476C36-9CCA-4DBF-A007-9D520702DC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85D365B-8CD4-4193-9330-C43E3F11F9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515DE0E-BE96-4FFA-B79B-A94C7A0556D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97F608C-A502-47CD-8012-FE74A0B9951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CCD66FBC-7C1A-4EB9-86A2-54ACA7EE27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0A51F45-9182-4E79-B5A6-9D04309B69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8567BEA-7F3D-466B-9291-003AA57726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73966984-FB50-4577-9818-EF2570DCC9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CC035207-DE9D-447B-A9BF-814E02B22E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C7E59A62-5172-411C-A31C-9DC50B665E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A04D948-EBFA-4307-85E7-C0E6736623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48B7301-8DDB-4578-8300-497BC37561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AE82A1E-47DC-4474-81AC-4C1369645B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FFE9ACD6-C11C-4F4E-992D-5F05C47B697D}"/>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C99C287B-9825-4BA5-A771-D9780D52978B}"/>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FB230FEA-D76B-4BF9-8877-8D207D70AA4D}"/>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7AA04DCA-E413-49C3-9A82-875C868FB18B}"/>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C4C36DC4-9853-4BF0-9B8B-C00750883769}"/>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2CDE6CBE-0EE0-4DC9-B92C-9728619E7DDD}"/>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B8F11EE3-04F8-4A5C-B0CB-12EF063C81DA}"/>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60AB7142-EC47-43E5-9420-7216256204A3}"/>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D178ED71-7C74-44AA-9B14-4ACFA8A92C19}"/>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6730D9D5-3158-41BB-A202-F208EDBB682F}"/>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F202AB5C-35A6-40EA-87AF-29FFF6D5FE9F}"/>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65D7462-172F-4FCD-A98D-5A155922DB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6073C9F-1A87-4C0D-9687-D77EEA3C26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2DABA12-3B06-4119-923C-1DD81A803F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CD76E4-8EB0-41C0-BF7B-5DECDF186F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6062799-CF3C-4059-A333-82D07D8D43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57" name="楕円 356">
          <a:extLst>
            <a:ext uri="{FF2B5EF4-FFF2-40B4-BE49-F238E27FC236}">
              <a16:creationId xmlns:a16="http://schemas.microsoft.com/office/drawing/2014/main" id="{234551E1-DE42-4547-80B6-9752F7A2821C}"/>
            </a:ext>
          </a:extLst>
        </xdr:cNvPr>
        <xdr:cNvSpPr/>
      </xdr:nvSpPr>
      <xdr:spPr>
        <a:xfrm>
          <a:off x="10426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67327</xdr:rowOff>
    </xdr:from>
    <xdr:ext cx="469744" cy="259045"/>
    <xdr:sp macro="" textlink="">
      <xdr:nvSpPr>
        <xdr:cNvPr id="358" name="【福祉施設】&#10;一人当たり面積該当値テキスト">
          <a:extLst>
            <a:ext uri="{FF2B5EF4-FFF2-40B4-BE49-F238E27FC236}">
              <a16:creationId xmlns:a16="http://schemas.microsoft.com/office/drawing/2014/main" id="{5AE17E0E-FBE8-4A10-B987-93C41D095B4C}"/>
            </a:ext>
          </a:extLst>
        </xdr:cNvPr>
        <xdr:cNvSpPr txBox="1"/>
      </xdr:nvSpPr>
      <xdr:spPr>
        <a:xfrm>
          <a:off x="10515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59" name="楕円 358">
          <a:extLst>
            <a:ext uri="{FF2B5EF4-FFF2-40B4-BE49-F238E27FC236}">
              <a16:creationId xmlns:a16="http://schemas.microsoft.com/office/drawing/2014/main" id="{E04E0F33-9D2C-48A9-8814-C86008CBA9A0}"/>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95250</xdr:rowOff>
    </xdr:to>
    <xdr:cxnSp macro="">
      <xdr:nvCxnSpPr>
        <xdr:cNvPr id="360" name="直線コネクタ 359">
          <a:extLst>
            <a:ext uri="{FF2B5EF4-FFF2-40B4-BE49-F238E27FC236}">
              <a16:creationId xmlns:a16="http://schemas.microsoft.com/office/drawing/2014/main" id="{388F6423-92F1-403A-BB5D-EF483D8E325C}"/>
            </a:ext>
          </a:extLst>
        </xdr:cNvPr>
        <xdr:cNvCxnSpPr/>
      </xdr:nvCxnSpPr>
      <xdr:spPr>
        <a:xfrm>
          <a:off x="9639300" y="140741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143511</xdr:rowOff>
    </xdr:from>
    <xdr:to>
      <xdr:col>46</xdr:col>
      <xdr:colOff>38100</xdr:colOff>
      <xdr:row>82</xdr:row>
      <xdr:rowOff>73661</xdr:rowOff>
    </xdr:to>
    <xdr:sp macro="" textlink="">
      <xdr:nvSpPr>
        <xdr:cNvPr id="361" name="楕円 360">
          <a:extLst>
            <a:ext uri="{FF2B5EF4-FFF2-40B4-BE49-F238E27FC236}">
              <a16:creationId xmlns:a16="http://schemas.microsoft.com/office/drawing/2014/main" id="{96229B97-30EE-49AD-BFA5-3DF03AB2D959}"/>
            </a:ext>
          </a:extLst>
        </xdr:cNvPr>
        <xdr:cNvSpPr/>
      </xdr:nvSpPr>
      <xdr:spPr>
        <a:xfrm>
          <a:off x="869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22861</xdr:rowOff>
    </xdr:to>
    <xdr:cxnSp macro="">
      <xdr:nvCxnSpPr>
        <xdr:cNvPr id="362" name="直線コネクタ 361">
          <a:extLst>
            <a:ext uri="{FF2B5EF4-FFF2-40B4-BE49-F238E27FC236}">
              <a16:creationId xmlns:a16="http://schemas.microsoft.com/office/drawing/2014/main" id="{D6D895B9-C8AE-4E85-84C7-1A9CE685DC87}"/>
            </a:ext>
          </a:extLst>
        </xdr:cNvPr>
        <xdr:cNvCxnSpPr/>
      </xdr:nvCxnSpPr>
      <xdr:spPr>
        <a:xfrm flipV="1">
          <a:off x="8750300" y="1407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154939</xdr:rowOff>
    </xdr:from>
    <xdr:to>
      <xdr:col>41</xdr:col>
      <xdr:colOff>101600</xdr:colOff>
      <xdr:row>82</xdr:row>
      <xdr:rowOff>85089</xdr:rowOff>
    </xdr:to>
    <xdr:sp macro="" textlink="">
      <xdr:nvSpPr>
        <xdr:cNvPr id="363" name="楕円 362">
          <a:extLst>
            <a:ext uri="{FF2B5EF4-FFF2-40B4-BE49-F238E27FC236}">
              <a16:creationId xmlns:a16="http://schemas.microsoft.com/office/drawing/2014/main" id="{AF701260-EC1B-4479-ABAA-EBD52DD38079}"/>
            </a:ext>
          </a:extLst>
        </xdr:cNvPr>
        <xdr:cNvSpPr/>
      </xdr:nvSpPr>
      <xdr:spPr>
        <a:xfrm>
          <a:off x="781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22861</xdr:rowOff>
    </xdr:from>
    <xdr:to>
      <xdr:col>45</xdr:col>
      <xdr:colOff>177800</xdr:colOff>
      <xdr:row>82</xdr:row>
      <xdr:rowOff>34289</xdr:rowOff>
    </xdr:to>
    <xdr:cxnSp macro="">
      <xdr:nvCxnSpPr>
        <xdr:cNvPr id="364" name="直線コネクタ 363">
          <a:extLst>
            <a:ext uri="{FF2B5EF4-FFF2-40B4-BE49-F238E27FC236}">
              <a16:creationId xmlns:a16="http://schemas.microsoft.com/office/drawing/2014/main" id="{887ADE10-1ABD-4EDA-AD1E-9A6D3558D408}"/>
            </a:ext>
          </a:extLst>
        </xdr:cNvPr>
        <xdr:cNvCxnSpPr/>
      </xdr:nvCxnSpPr>
      <xdr:spPr>
        <a:xfrm flipV="1">
          <a:off x="7861300" y="14081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162561</xdr:rowOff>
    </xdr:from>
    <xdr:to>
      <xdr:col>36</xdr:col>
      <xdr:colOff>165100</xdr:colOff>
      <xdr:row>82</xdr:row>
      <xdr:rowOff>92711</xdr:rowOff>
    </xdr:to>
    <xdr:sp macro="" textlink="">
      <xdr:nvSpPr>
        <xdr:cNvPr id="365" name="楕円 364">
          <a:extLst>
            <a:ext uri="{FF2B5EF4-FFF2-40B4-BE49-F238E27FC236}">
              <a16:creationId xmlns:a16="http://schemas.microsoft.com/office/drawing/2014/main" id="{8CC2868C-F48D-4539-98E3-98E7297B6583}"/>
            </a:ext>
          </a:extLst>
        </xdr:cNvPr>
        <xdr:cNvSpPr/>
      </xdr:nvSpPr>
      <xdr:spPr>
        <a:xfrm>
          <a:off x="692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34289</xdr:rowOff>
    </xdr:from>
    <xdr:to>
      <xdr:col>41</xdr:col>
      <xdr:colOff>50800</xdr:colOff>
      <xdr:row>82</xdr:row>
      <xdr:rowOff>41911</xdr:rowOff>
    </xdr:to>
    <xdr:cxnSp macro="">
      <xdr:nvCxnSpPr>
        <xdr:cNvPr id="366" name="直線コネクタ 365">
          <a:extLst>
            <a:ext uri="{FF2B5EF4-FFF2-40B4-BE49-F238E27FC236}">
              <a16:creationId xmlns:a16="http://schemas.microsoft.com/office/drawing/2014/main" id="{6F105B05-4D5F-4B3C-A334-72BB30A17B92}"/>
            </a:ext>
          </a:extLst>
        </xdr:cNvPr>
        <xdr:cNvCxnSpPr/>
      </xdr:nvCxnSpPr>
      <xdr:spPr>
        <a:xfrm flipV="1">
          <a:off x="6972300" y="14093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a:extLst>
            <a:ext uri="{FF2B5EF4-FFF2-40B4-BE49-F238E27FC236}">
              <a16:creationId xmlns:a16="http://schemas.microsoft.com/office/drawing/2014/main" id="{05C9211C-F911-40EE-8A78-269D9F8C9995}"/>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a:extLst>
            <a:ext uri="{FF2B5EF4-FFF2-40B4-BE49-F238E27FC236}">
              <a16:creationId xmlns:a16="http://schemas.microsoft.com/office/drawing/2014/main" id="{EE8CB934-1909-4203-B03D-02126257C93B}"/>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a:extLst>
            <a:ext uri="{FF2B5EF4-FFF2-40B4-BE49-F238E27FC236}">
              <a16:creationId xmlns:a16="http://schemas.microsoft.com/office/drawing/2014/main" id="{3E2B32B4-4224-4B9E-A432-60A02011B44A}"/>
            </a:ext>
          </a:extLst>
        </xdr:cNvPr>
        <xdr:cNvSpPr txBox="1"/>
      </xdr:nvSpPr>
      <xdr:spPr>
        <a:xfrm>
          <a:off x="7626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a:extLst>
            <a:ext uri="{FF2B5EF4-FFF2-40B4-BE49-F238E27FC236}">
              <a16:creationId xmlns:a16="http://schemas.microsoft.com/office/drawing/2014/main" id="{F60744E2-FADE-4D04-B3ED-C27A6B0E97F4}"/>
            </a:ext>
          </a:extLst>
        </xdr:cNvPr>
        <xdr:cNvSpPr txBox="1"/>
      </xdr:nvSpPr>
      <xdr:spPr>
        <a:xfrm>
          <a:off x="6737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71" name="n_1mainValue【福祉施設】&#10;一人当たり面積">
          <a:extLst>
            <a:ext uri="{FF2B5EF4-FFF2-40B4-BE49-F238E27FC236}">
              <a16:creationId xmlns:a16="http://schemas.microsoft.com/office/drawing/2014/main" id="{42F5F893-89D1-4CB7-9EA3-D2CDC1CB4028}"/>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90188</xdr:rowOff>
    </xdr:from>
    <xdr:ext cx="469744" cy="259045"/>
    <xdr:sp macro="" textlink="">
      <xdr:nvSpPr>
        <xdr:cNvPr id="372" name="n_2mainValue【福祉施設】&#10;一人当たり面積">
          <a:extLst>
            <a:ext uri="{FF2B5EF4-FFF2-40B4-BE49-F238E27FC236}">
              <a16:creationId xmlns:a16="http://schemas.microsoft.com/office/drawing/2014/main" id="{DBBE797B-215C-4DDD-BE7F-074856A1143E}"/>
            </a:ext>
          </a:extLst>
        </xdr:cNvPr>
        <xdr:cNvSpPr txBox="1"/>
      </xdr:nvSpPr>
      <xdr:spPr>
        <a:xfrm>
          <a:off x="85154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101616</xdr:rowOff>
    </xdr:from>
    <xdr:ext cx="469744" cy="259045"/>
    <xdr:sp macro="" textlink="">
      <xdr:nvSpPr>
        <xdr:cNvPr id="373" name="n_3mainValue【福祉施設】&#10;一人当たり面積">
          <a:extLst>
            <a:ext uri="{FF2B5EF4-FFF2-40B4-BE49-F238E27FC236}">
              <a16:creationId xmlns:a16="http://schemas.microsoft.com/office/drawing/2014/main" id="{70EADB06-9381-4BDD-ADC6-CE62FBB263CD}"/>
            </a:ext>
          </a:extLst>
        </xdr:cNvPr>
        <xdr:cNvSpPr txBox="1"/>
      </xdr:nvSpPr>
      <xdr:spPr>
        <a:xfrm>
          <a:off x="7626427"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109238</xdr:rowOff>
    </xdr:from>
    <xdr:ext cx="469744" cy="259045"/>
    <xdr:sp macro="" textlink="">
      <xdr:nvSpPr>
        <xdr:cNvPr id="374" name="n_4mainValue【福祉施設】&#10;一人当たり面積">
          <a:extLst>
            <a:ext uri="{FF2B5EF4-FFF2-40B4-BE49-F238E27FC236}">
              <a16:creationId xmlns:a16="http://schemas.microsoft.com/office/drawing/2014/main" id="{4FD09181-A0B1-40B1-BD6B-9924A73F4F8F}"/>
            </a:ext>
          </a:extLst>
        </xdr:cNvPr>
        <xdr:cNvSpPr txBox="1"/>
      </xdr:nvSpPr>
      <xdr:spPr>
        <a:xfrm>
          <a:off x="67374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48CE344-8C07-4D3F-95CB-7869FE700B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EC8B177-6F9F-4034-9241-8084E5D597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498C89F-08F5-4DC6-A179-5F2C0FCE40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B42B6EC-7877-4241-90F2-D6E4CC6325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53DE346-0A07-4C46-8AA1-B25D4A9F3A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29762AD-424D-4E3D-9707-DA9BE30EC0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386B4EE-7B5F-415D-B440-8C08559FA1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0BB8EB-3789-4D4A-8162-6FEFECF703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05B7006-854C-419A-9673-4B429A861C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6A183ECA-32EA-40D2-B6AD-5E336B0AEE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87CD30A-B3E2-4149-A5B6-8301231C8A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E3BE6BC-F9B9-4E62-89A3-E383480018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F87F19C-EC31-47F8-8AB2-440535302C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0F2D039-E0EF-41FC-983D-077BBDD8BC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85E9DFB-3582-45DF-9E02-68B2891082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2005BDEF-7B87-4F34-9619-2DC9ABB99C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F589403-AF33-470F-902A-E3F253DF07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A094998-5E53-4FC2-8190-67E78044F9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04E22FA-7EC3-45F8-8DFA-A6C7F0D252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3C0D6E3-E722-4D34-9165-9272EA5D09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770E1C1-2AF1-4A5A-A983-C4690EDF96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042403E-2669-43FD-B09D-6DE2293B34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1010A49-AA99-49D3-A845-BA2656B35B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CFA095F-2D2E-4A6D-815D-BE73BF85D5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F07CF11-93D7-417F-B361-41F3B02BEB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71487EC-EDEF-4E86-8CF3-83F5B7C48A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A98DCA3-7759-4438-9662-DAE7C1544F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0655E6C-B34C-44C0-A60E-8D6E781254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24B461EC-F9F7-42E6-9884-6DCA4F3F5A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F817444-546B-4789-9DF2-226F554F51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EE112F5D-E4C9-4838-BA31-36A2AD545B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C5DD1A7C-9348-42E1-84AA-E39D77E225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6518FE7B-EEE2-4385-A340-7A832C581D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C750F791-AF72-4BF6-85EF-9A533B98A7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B9DC833-5777-4514-AAA5-742B132CCB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B9E96F08-9B27-4F6D-A1D3-FCDFD01E44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CAF3BE92-9AB4-45DF-9BDE-639E314124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107ECE89-8041-424E-AE38-10FDFBEBCF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29449DC8-C7F3-4BC9-99B5-7E06B254B2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C47F4E5-8BCA-4C52-A0A4-9F0F6FF735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FFD3C120-C147-4FD9-99FC-17BD9545DE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416" name="直線コネクタ 415">
          <a:extLst>
            <a:ext uri="{FF2B5EF4-FFF2-40B4-BE49-F238E27FC236}">
              <a16:creationId xmlns:a16="http://schemas.microsoft.com/office/drawing/2014/main" id="{A3FC1E64-9D5B-492A-9E73-936CE1EAFF0F}"/>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E1E6E05D-2E51-4B6E-BFC6-F229CF052A3D}"/>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418" name="直線コネクタ 417">
          <a:extLst>
            <a:ext uri="{FF2B5EF4-FFF2-40B4-BE49-F238E27FC236}">
              <a16:creationId xmlns:a16="http://schemas.microsoft.com/office/drawing/2014/main" id="{31510D90-EC07-49BA-9502-E89DF7086E37}"/>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F1400842-0F70-443C-8079-B7E76FDD6E3F}"/>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0" name="直線コネクタ 419">
          <a:extLst>
            <a:ext uri="{FF2B5EF4-FFF2-40B4-BE49-F238E27FC236}">
              <a16:creationId xmlns:a16="http://schemas.microsoft.com/office/drawing/2014/main" id="{926DAAB7-6483-4829-AC8B-E2612BEF283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71818205-FE3B-45E7-9E33-EB942F6290CA}"/>
            </a:ext>
          </a:extLst>
        </xdr:cNvPr>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422" name="フローチャート: 判断 421">
          <a:extLst>
            <a:ext uri="{FF2B5EF4-FFF2-40B4-BE49-F238E27FC236}">
              <a16:creationId xmlns:a16="http://schemas.microsoft.com/office/drawing/2014/main" id="{D3D8B09D-3181-44A7-B7FE-4D89A0FC338B}"/>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423" name="フローチャート: 判断 422">
          <a:extLst>
            <a:ext uri="{FF2B5EF4-FFF2-40B4-BE49-F238E27FC236}">
              <a16:creationId xmlns:a16="http://schemas.microsoft.com/office/drawing/2014/main" id="{67856A22-9E65-41A1-92B2-1A17088C676B}"/>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24" name="フローチャート: 判断 423">
          <a:extLst>
            <a:ext uri="{FF2B5EF4-FFF2-40B4-BE49-F238E27FC236}">
              <a16:creationId xmlns:a16="http://schemas.microsoft.com/office/drawing/2014/main" id="{D4035DFE-D6B2-45F2-82CE-0652869C701D}"/>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25" name="フローチャート: 判断 424">
          <a:extLst>
            <a:ext uri="{FF2B5EF4-FFF2-40B4-BE49-F238E27FC236}">
              <a16:creationId xmlns:a16="http://schemas.microsoft.com/office/drawing/2014/main" id="{5372B7E6-A8DE-40FF-AF51-A9FDE806D366}"/>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426" name="フローチャート: 判断 425">
          <a:extLst>
            <a:ext uri="{FF2B5EF4-FFF2-40B4-BE49-F238E27FC236}">
              <a16:creationId xmlns:a16="http://schemas.microsoft.com/office/drawing/2014/main" id="{CF50C14A-5FBE-4986-BCC0-9BABD6D3D92F}"/>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4B299EC-1622-426A-B8AE-1950841D6D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E125E7A-F9FD-4105-B846-516A5581B1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EAF1E50-F829-4937-B62D-5B846C3655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A041B1-21A6-4E42-A624-641B0E20AB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9C811C8-A1FD-465F-9A25-84401E309B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2" name="楕円 431">
          <a:extLst>
            <a:ext uri="{FF2B5EF4-FFF2-40B4-BE49-F238E27FC236}">
              <a16:creationId xmlns:a16="http://schemas.microsoft.com/office/drawing/2014/main" id="{5910592D-19E6-4B8B-BE28-53A8C9E69483}"/>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E162A27F-4D8E-41EE-BDC1-432FA6881D5F}"/>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4" name="楕円 433">
          <a:extLst>
            <a:ext uri="{FF2B5EF4-FFF2-40B4-BE49-F238E27FC236}">
              <a16:creationId xmlns:a16="http://schemas.microsoft.com/office/drawing/2014/main" id="{95DE8A88-7F5D-4301-93FE-897D35B51937}"/>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121920</xdr:rowOff>
    </xdr:to>
    <xdr:cxnSp macro="">
      <xdr:nvCxnSpPr>
        <xdr:cNvPr id="435" name="直線コネクタ 434">
          <a:extLst>
            <a:ext uri="{FF2B5EF4-FFF2-40B4-BE49-F238E27FC236}">
              <a16:creationId xmlns:a16="http://schemas.microsoft.com/office/drawing/2014/main" id="{A1F14105-94FF-434B-BE10-DEBB07664177}"/>
            </a:ext>
          </a:extLst>
        </xdr:cNvPr>
        <xdr:cNvCxnSpPr/>
      </xdr:nvCxnSpPr>
      <xdr:spPr>
        <a:xfrm>
          <a:off x="15481300" y="677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6" name="楕円 435">
          <a:extLst>
            <a:ext uri="{FF2B5EF4-FFF2-40B4-BE49-F238E27FC236}">
              <a16:creationId xmlns:a16="http://schemas.microsoft.com/office/drawing/2014/main" id="{2C96ACC8-2D6C-4915-926E-5F70B8294077}"/>
            </a:ext>
          </a:extLst>
        </xdr:cNvPr>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87630</xdr:rowOff>
    </xdr:to>
    <xdr:cxnSp macro="">
      <xdr:nvCxnSpPr>
        <xdr:cNvPr id="437" name="直線コネクタ 436">
          <a:extLst>
            <a:ext uri="{FF2B5EF4-FFF2-40B4-BE49-F238E27FC236}">
              <a16:creationId xmlns:a16="http://schemas.microsoft.com/office/drawing/2014/main" id="{29631693-E61F-4953-94E6-FD5A368A9D4C}"/>
            </a:ext>
          </a:extLst>
        </xdr:cNvPr>
        <xdr:cNvCxnSpPr/>
      </xdr:nvCxnSpPr>
      <xdr:spPr>
        <a:xfrm>
          <a:off x="14592300" y="673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438" name="楕円 437">
          <a:extLst>
            <a:ext uri="{FF2B5EF4-FFF2-40B4-BE49-F238E27FC236}">
              <a16:creationId xmlns:a16="http://schemas.microsoft.com/office/drawing/2014/main" id="{575193CC-1F16-4433-BF90-1C220A75C3C5}"/>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50074</xdr:rowOff>
    </xdr:to>
    <xdr:cxnSp macro="">
      <xdr:nvCxnSpPr>
        <xdr:cNvPr id="439" name="直線コネクタ 438">
          <a:extLst>
            <a:ext uri="{FF2B5EF4-FFF2-40B4-BE49-F238E27FC236}">
              <a16:creationId xmlns:a16="http://schemas.microsoft.com/office/drawing/2014/main" id="{E5E941C3-872D-4B87-A486-B1537BA7F6A0}"/>
            </a:ext>
          </a:extLst>
        </xdr:cNvPr>
        <xdr:cNvCxnSpPr/>
      </xdr:nvCxnSpPr>
      <xdr:spPr>
        <a:xfrm>
          <a:off x="13703300" y="66958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440" name="楕円 439">
          <a:extLst>
            <a:ext uri="{FF2B5EF4-FFF2-40B4-BE49-F238E27FC236}">
              <a16:creationId xmlns:a16="http://schemas.microsoft.com/office/drawing/2014/main" id="{68FAD15C-7BBA-4D15-B37A-551ABDF92FB9}"/>
            </a:ext>
          </a:extLst>
        </xdr:cNvPr>
        <xdr:cNvSpPr/>
      </xdr:nvSpPr>
      <xdr:spPr>
        <a:xfrm>
          <a:off x="12763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39</xdr:row>
      <xdr:rowOff>9253</xdr:rowOff>
    </xdr:to>
    <xdr:cxnSp macro="">
      <xdr:nvCxnSpPr>
        <xdr:cNvPr id="441" name="直線コネクタ 440">
          <a:extLst>
            <a:ext uri="{FF2B5EF4-FFF2-40B4-BE49-F238E27FC236}">
              <a16:creationId xmlns:a16="http://schemas.microsoft.com/office/drawing/2014/main" id="{95F1EB87-64C2-45D2-8D12-5037D7D7D92B}"/>
            </a:ext>
          </a:extLst>
        </xdr:cNvPr>
        <xdr:cNvCxnSpPr/>
      </xdr:nvCxnSpPr>
      <xdr:spPr>
        <a:xfrm>
          <a:off x="12814300" y="665498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33D63C4D-9EE8-41A4-BF3F-F5C80FEDED31}"/>
            </a:ext>
          </a:extLst>
        </xdr:cNvPr>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34D7A3BA-8377-4EDE-AC21-5B00A0A6E0BC}"/>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50A41940-4668-4CE6-8DEF-446732365D7C}"/>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60929808-6920-4A09-884C-49233671AFD7}"/>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757FC6DA-BC8D-4A1D-B2C5-DB406566539E}"/>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63124D12-C033-4F3F-BCC1-A156184A40BD}"/>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77D0608E-BC99-44CB-81F8-DCE147A35EE1}"/>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35758</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B623E091-1ABB-439C-AB65-363CA506BFAC}"/>
            </a:ext>
          </a:extLst>
        </xdr:cNvPr>
        <xdr:cNvSpPr txBox="1"/>
      </xdr:nvSpPr>
      <xdr:spPr>
        <a:xfrm>
          <a:off x="12611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823DB39-2DB7-43DF-B38D-CE6A9606FD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0B98E06-66FB-4F1D-AE7C-4DD2238B50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AEB2E49E-880B-4713-81F5-B092226F11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8F933C2-F13C-44AD-80C9-DAE9E88859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3CAE9B2-144C-4ADC-B9B4-5ED0D7A66D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066CEA6-5333-40C4-A45F-2ACD4542FC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00138AE-22FF-4397-B243-876CF76388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A1AF7D1-2D4A-43CE-8E6E-8FEE7E99C7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6868E85-EF08-40A2-A15A-FB35573B37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9EA9011D-D58B-40FD-AFB0-651BD36B6C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63ED6900-4246-4037-AC10-E4F67BB755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98187C1F-09D3-4A68-AB1F-2637A48FCA1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981C31FE-CE28-4399-9745-779CFAB8C8C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32C23BE5-6CF3-46B3-869D-CC277FC902F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5C35740B-C9F9-4879-BECA-29E81D16D7F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05C7FF4A-959D-484F-951C-F807E32C039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378027E-F022-477F-96A1-A2DBF97BB88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12BA2D78-B3AE-40EC-9021-5FA2D2DDA87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F72D98D8-0716-425D-AEB9-55CF9CBF17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FAC84D23-036E-4A86-9462-B0B2223BF29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F9EE77F-DEEB-4CA4-B109-95EBA4A82E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DCDFA4A3-FAAF-48D8-9BAE-8694013BF9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697041B2-1304-4F2A-9BEC-8D9ACF4A07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473" name="直線コネクタ 472">
          <a:extLst>
            <a:ext uri="{FF2B5EF4-FFF2-40B4-BE49-F238E27FC236}">
              <a16:creationId xmlns:a16="http://schemas.microsoft.com/office/drawing/2014/main" id="{2DABFE2F-26DC-4217-A706-350E9F6C589F}"/>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604024AA-F308-4F01-8E4A-A9A942597FD5}"/>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5" name="直線コネクタ 474">
          <a:extLst>
            <a:ext uri="{FF2B5EF4-FFF2-40B4-BE49-F238E27FC236}">
              <a16:creationId xmlns:a16="http://schemas.microsoft.com/office/drawing/2014/main" id="{EC2E65A3-A6BC-4B8A-BEFE-62D14F8BB841}"/>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804E7ED3-7B7A-4909-B920-F3AE49BE5215}"/>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477" name="直線コネクタ 476">
          <a:extLst>
            <a:ext uri="{FF2B5EF4-FFF2-40B4-BE49-F238E27FC236}">
              <a16:creationId xmlns:a16="http://schemas.microsoft.com/office/drawing/2014/main" id="{1DC88B16-6C5B-4154-80F7-2548DE73D13D}"/>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56BD44B8-EA81-4A3B-B496-56DEC3CA225B}"/>
            </a:ext>
          </a:extLst>
        </xdr:cNvPr>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479" name="フローチャート: 判断 478">
          <a:extLst>
            <a:ext uri="{FF2B5EF4-FFF2-40B4-BE49-F238E27FC236}">
              <a16:creationId xmlns:a16="http://schemas.microsoft.com/office/drawing/2014/main" id="{8E080080-73EF-46D2-9292-6A3D2621C567}"/>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480" name="フローチャート: 判断 479">
          <a:extLst>
            <a:ext uri="{FF2B5EF4-FFF2-40B4-BE49-F238E27FC236}">
              <a16:creationId xmlns:a16="http://schemas.microsoft.com/office/drawing/2014/main" id="{C144C2E5-6AFA-497F-AD87-D8E5EE646436}"/>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481" name="フローチャート: 判断 480">
          <a:extLst>
            <a:ext uri="{FF2B5EF4-FFF2-40B4-BE49-F238E27FC236}">
              <a16:creationId xmlns:a16="http://schemas.microsoft.com/office/drawing/2014/main" id="{F5795276-CA61-4414-AFEE-895B9613B6BD}"/>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482" name="フローチャート: 判断 481">
          <a:extLst>
            <a:ext uri="{FF2B5EF4-FFF2-40B4-BE49-F238E27FC236}">
              <a16:creationId xmlns:a16="http://schemas.microsoft.com/office/drawing/2014/main" id="{B57C050D-4A05-42EE-8D3F-0842E91FF41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483" name="フローチャート: 判断 482">
          <a:extLst>
            <a:ext uri="{FF2B5EF4-FFF2-40B4-BE49-F238E27FC236}">
              <a16:creationId xmlns:a16="http://schemas.microsoft.com/office/drawing/2014/main" id="{F6882C2D-8B20-4C84-BA65-920F531FFC04}"/>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FA8A834-1C76-438A-9CD2-F78F4C6853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AD997DD-8223-4745-9CB7-B1CC23FF21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490C14-39CB-4AFF-9603-9790BFF4E2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2187BC5-72D2-4ED1-A5DF-601167DF97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F5DCC2-A1C5-4381-9CE0-3A5C3139B1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131444</xdr:rowOff>
    </xdr:from>
    <xdr:to>
      <xdr:col>116</xdr:col>
      <xdr:colOff>114300</xdr:colOff>
      <xdr:row>40</xdr:row>
      <xdr:rowOff>61594</xdr:rowOff>
    </xdr:to>
    <xdr:sp macro="" textlink="">
      <xdr:nvSpPr>
        <xdr:cNvPr id="489" name="楕円 488">
          <a:extLst>
            <a:ext uri="{FF2B5EF4-FFF2-40B4-BE49-F238E27FC236}">
              <a16:creationId xmlns:a16="http://schemas.microsoft.com/office/drawing/2014/main" id="{64F23534-125D-41CD-A671-C32BA9ECCE91}"/>
            </a:ext>
          </a:extLst>
        </xdr:cNvPr>
        <xdr:cNvSpPr/>
      </xdr:nvSpPr>
      <xdr:spPr>
        <a:xfrm>
          <a:off x="22110700" y="68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154321</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5EDB6325-008E-4D00-B2AC-80AD28D63F9B}"/>
            </a:ext>
          </a:extLst>
        </xdr:cNvPr>
        <xdr:cNvSpPr txBox="1"/>
      </xdr:nvSpPr>
      <xdr:spPr>
        <a:xfrm>
          <a:off x="22199600" y="66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139262</xdr:rowOff>
    </xdr:from>
    <xdr:to>
      <xdr:col>112</xdr:col>
      <xdr:colOff>38100</xdr:colOff>
      <xdr:row>40</xdr:row>
      <xdr:rowOff>69412</xdr:rowOff>
    </xdr:to>
    <xdr:sp macro="" textlink="">
      <xdr:nvSpPr>
        <xdr:cNvPr id="491" name="楕円 490">
          <a:extLst>
            <a:ext uri="{FF2B5EF4-FFF2-40B4-BE49-F238E27FC236}">
              <a16:creationId xmlns:a16="http://schemas.microsoft.com/office/drawing/2014/main" id="{7071CAF6-EC49-4790-9F78-D95F306A86AB}"/>
            </a:ext>
          </a:extLst>
        </xdr:cNvPr>
        <xdr:cNvSpPr/>
      </xdr:nvSpPr>
      <xdr:spPr>
        <a:xfrm>
          <a:off x="21272500" y="68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10794</xdr:rowOff>
    </xdr:from>
    <xdr:to>
      <xdr:col>116</xdr:col>
      <xdr:colOff>63500</xdr:colOff>
      <xdr:row>40</xdr:row>
      <xdr:rowOff>18612</xdr:rowOff>
    </xdr:to>
    <xdr:cxnSp macro="">
      <xdr:nvCxnSpPr>
        <xdr:cNvPr id="492" name="直線コネクタ 491">
          <a:extLst>
            <a:ext uri="{FF2B5EF4-FFF2-40B4-BE49-F238E27FC236}">
              <a16:creationId xmlns:a16="http://schemas.microsoft.com/office/drawing/2014/main" id="{41404CB1-1ED4-462F-BA2A-1E3FFE81AF29}"/>
            </a:ext>
          </a:extLst>
        </xdr:cNvPr>
        <xdr:cNvCxnSpPr/>
      </xdr:nvCxnSpPr>
      <xdr:spPr>
        <a:xfrm flipV="1">
          <a:off x="21323300" y="6868794"/>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144855</xdr:rowOff>
    </xdr:from>
    <xdr:to>
      <xdr:col>107</xdr:col>
      <xdr:colOff>101600</xdr:colOff>
      <xdr:row>40</xdr:row>
      <xdr:rowOff>75005</xdr:rowOff>
    </xdr:to>
    <xdr:sp macro="" textlink="">
      <xdr:nvSpPr>
        <xdr:cNvPr id="493" name="楕円 492">
          <a:extLst>
            <a:ext uri="{FF2B5EF4-FFF2-40B4-BE49-F238E27FC236}">
              <a16:creationId xmlns:a16="http://schemas.microsoft.com/office/drawing/2014/main" id="{2FCAAA8A-F30C-44C2-A7AD-395CBF10F681}"/>
            </a:ext>
          </a:extLst>
        </xdr:cNvPr>
        <xdr:cNvSpPr/>
      </xdr:nvSpPr>
      <xdr:spPr>
        <a:xfrm>
          <a:off x="20383500" y="68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18612</xdr:rowOff>
    </xdr:from>
    <xdr:to>
      <xdr:col>111</xdr:col>
      <xdr:colOff>177800</xdr:colOff>
      <xdr:row>40</xdr:row>
      <xdr:rowOff>24205</xdr:rowOff>
    </xdr:to>
    <xdr:cxnSp macro="">
      <xdr:nvCxnSpPr>
        <xdr:cNvPr id="494" name="直線コネクタ 493">
          <a:extLst>
            <a:ext uri="{FF2B5EF4-FFF2-40B4-BE49-F238E27FC236}">
              <a16:creationId xmlns:a16="http://schemas.microsoft.com/office/drawing/2014/main" id="{C8630740-69AC-436C-ACFE-3707A54F21BC}"/>
            </a:ext>
          </a:extLst>
        </xdr:cNvPr>
        <xdr:cNvCxnSpPr/>
      </xdr:nvCxnSpPr>
      <xdr:spPr>
        <a:xfrm flipV="1">
          <a:off x="20434300" y="6876612"/>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149583</xdr:rowOff>
    </xdr:from>
    <xdr:to>
      <xdr:col>102</xdr:col>
      <xdr:colOff>165100</xdr:colOff>
      <xdr:row>40</xdr:row>
      <xdr:rowOff>79733</xdr:rowOff>
    </xdr:to>
    <xdr:sp macro="" textlink="">
      <xdr:nvSpPr>
        <xdr:cNvPr id="495" name="楕円 494">
          <a:extLst>
            <a:ext uri="{FF2B5EF4-FFF2-40B4-BE49-F238E27FC236}">
              <a16:creationId xmlns:a16="http://schemas.microsoft.com/office/drawing/2014/main" id="{2B05B4E5-E4CE-425A-B290-E9F73DCACD36}"/>
            </a:ext>
          </a:extLst>
        </xdr:cNvPr>
        <xdr:cNvSpPr/>
      </xdr:nvSpPr>
      <xdr:spPr>
        <a:xfrm>
          <a:off x="19494500" y="6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24205</xdr:rowOff>
    </xdr:from>
    <xdr:to>
      <xdr:col>107</xdr:col>
      <xdr:colOff>50800</xdr:colOff>
      <xdr:row>40</xdr:row>
      <xdr:rowOff>28933</xdr:rowOff>
    </xdr:to>
    <xdr:cxnSp macro="">
      <xdr:nvCxnSpPr>
        <xdr:cNvPr id="496" name="直線コネクタ 495">
          <a:extLst>
            <a:ext uri="{FF2B5EF4-FFF2-40B4-BE49-F238E27FC236}">
              <a16:creationId xmlns:a16="http://schemas.microsoft.com/office/drawing/2014/main" id="{97AD4EBD-D203-4A33-B31E-7A98C296A496}"/>
            </a:ext>
          </a:extLst>
        </xdr:cNvPr>
        <xdr:cNvCxnSpPr/>
      </xdr:nvCxnSpPr>
      <xdr:spPr>
        <a:xfrm flipV="1">
          <a:off x="19545300" y="6882205"/>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153877</xdr:rowOff>
    </xdr:from>
    <xdr:to>
      <xdr:col>98</xdr:col>
      <xdr:colOff>38100</xdr:colOff>
      <xdr:row>40</xdr:row>
      <xdr:rowOff>84027</xdr:rowOff>
    </xdr:to>
    <xdr:sp macro="" textlink="">
      <xdr:nvSpPr>
        <xdr:cNvPr id="497" name="楕円 496">
          <a:extLst>
            <a:ext uri="{FF2B5EF4-FFF2-40B4-BE49-F238E27FC236}">
              <a16:creationId xmlns:a16="http://schemas.microsoft.com/office/drawing/2014/main" id="{82BB853D-9507-4277-AB7D-639D6296AD1D}"/>
            </a:ext>
          </a:extLst>
        </xdr:cNvPr>
        <xdr:cNvSpPr/>
      </xdr:nvSpPr>
      <xdr:spPr>
        <a:xfrm>
          <a:off x="18605500" y="6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28933</xdr:rowOff>
    </xdr:from>
    <xdr:to>
      <xdr:col>102</xdr:col>
      <xdr:colOff>114300</xdr:colOff>
      <xdr:row>40</xdr:row>
      <xdr:rowOff>33227</xdr:rowOff>
    </xdr:to>
    <xdr:cxnSp macro="">
      <xdr:nvCxnSpPr>
        <xdr:cNvPr id="498" name="直線コネクタ 497">
          <a:extLst>
            <a:ext uri="{FF2B5EF4-FFF2-40B4-BE49-F238E27FC236}">
              <a16:creationId xmlns:a16="http://schemas.microsoft.com/office/drawing/2014/main" id="{CDED4376-E1E9-4E8C-846F-29AC057730C2}"/>
            </a:ext>
          </a:extLst>
        </xdr:cNvPr>
        <xdr:cNvCxnSpPr/>
      </xdr:nvCxnSpPr>
      <xdr:spPr>
        <a:xfrm flipV="1">
          <a:off x="18656300" y="688693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A195839E-2218-4DD9-9210-AB8816F7C724}"/>
            </a:ext>
          </a:extLst>
        </xdr:cNvPr>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347F0D8B-0A30-4B50-AD78-27AE976FC8EE}"/>
            </a:ext>
          </a:extLst>
        </xdr:cNvPr>
        <xdr:cNvSpPr txBox="1"/>
      </xdr:nvSpPr>
      <xdr:spPr>
        <a:xfrm>
          <a:off x="201671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2B25E4CE-CAE6-4E8D-B7B3-BE4190ABA4D6}"/>
            </a:ext>
          </a:extLst>
        </xdr:cNvPr>
        <xdr:cNvSpPr txBox="1"/>
      </xdr:nvSpPr>
      <xdr:spPr>
        <a:xfrm>
          <a:off x="19278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D4103371-F74A-40F1-8D0B-FB78BD6DE24B}"/>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85939</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8B789631-9EC4-4419-ACBE-FEF082AD9A87}"/>
            </a:ext>
          </a:extLst>
        </xdr:cNvPr>
        <xdr:cNvSpPr txBox="1"/>
      </xdr:nvSpPr>
      <xdr:spPr>
        <a:xfrm>
          <a:off x="21043411" y="66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91532</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D3D8871A-099B-4B48-BF9A-FEFFC2046732}"/>
            </a:ext>
          </a:extLst>
        </xdr:cNvPr>
        <xdr:cNvSpPr txBox="1"/>
      </xdr:nvSpPr>
      <xdr:spPr>
        <a:xfrm>
          <a:off x="20167111" y="66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96260</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679C493B-3E16-4CCD-9795-16E92D004531}"/>
            </a:ext>
          </a:extLst>
        </xdr:cNvPr>
        <xdr:cNvSpPr txBox="1"/>
      </xdr:nvSpPr>
      <xdr:spPr>
        <a:xfrm>
          <a:off x="19278111" y="66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75154</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C486E75-EE33-440E-B757-C6F27986D119}"/>
            </a:ext>
          </a:extLst>
        </xdr:cNvPr>
        <xdr:cNvSpPr txBox="1"/>
      </xdr:nvSpPr>
      <xdr:spPr>
        <a:xfrm>
          <a:off x="18389111" y="69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7658F38-70A0-4095-9714-2E839A331A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FD6D0E2-677A-485D-A351-ADF95E89CF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E3E6638-EF61-4CBA-9627-58FEFEC247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128A5C0-84C1-4903-A0D6-5AC77F7329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F09CE39B-7D29-4CB7-B2EA-0302E0A4AD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2E87572-6D09-460B-92F1-160D24574B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F1BCE445-379F-458F-B0C5-97ACB47570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733B25C-4B05-4A5B-BADA-89414C4B99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A45E6341-5085-4013-BB37-C1CD57950D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E7FD784-4C1E-4A69-8D05-C1B2900287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09AD0B8-6C1E-4EFE-9427-21717BD2C5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6C585942-971C-468D-89BA-E758EFC2C4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9278F2BA-982A-4B35-9F5F-0F0D6251DF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D65F113B-ACF2-40B7-A546-3565AF7AB7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D4E9603B-B90D-4F00-8DCD-6ED1141214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125969F-EAAF-4DE9-B863-FAB7B9D1A1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435D8B9E-80AF-45DB-A0E4-5094A67576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267B5E32-55E8-4778-B912-F0AE08442F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14B3EEFA-12C9-4BB9-9D40-187A6FE97AE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62926D9-A650-4A4C-A722-C5BB9C89E6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29583D2F-8E18-4675-A5BB-C419FC7951E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59D8023D-9DBA-4071-8C6A-4C4A6E998CF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DCF5A54-CA9E-4EA1-885C-11BAF13338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D08DE01-AEC4-44D9-A4A3-D2A44DFF26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D73E4F7-3027-4AB6-BA6F-AA1327308B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F701D9F3-D35A-49C2-9306-DDE5C1975254}"/>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1C2B0C92-A074-4A7C-A8A4-4F311E2FD14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B9DFA1AE-8DFB-4770-9700-34E0918222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B74E480F-C4DB-4E15-B393-ACCFE3586B8B}"/>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6" name="直線コネクタ 535">
          <a:extLst>
            <a:ext uri="{FF2B5EF4-FFF2-40B4-BE49-F238E27FC236}">
              <a16:creationId xmlns:a16="http://schemas.microsoft.com/office/drawing/2014/main" id="{114DE986-85E7-44C4-885E-DB6D4518787B}"/>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8E4BD113-B9A1-4E2C-A900-E6A9887B3D7D}"/>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8" name="フローチャート: 判断 537">
          <a:extLst>
            <a:ext uri="{FF2B5EF4-FFF2-40B4-BE49-F238E27FC236}">
              <a16:creationId xmlns:a16="http://schemas.microsoft.com/office/drawing/2014/main" id="{25A59A71-3467-4FF7-885E-A3D391711958}"/>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539" name="フローチャート: 判断 538">
          <a:extLst>
            <a:ext uri="{FF2B5EF4-FFF2-40B4-BE49-F238E27FC236}">
              <a16:creationId xmlns:a16="http://schemas.microsoft.com/office/drawing/2014/main" id="{FE3DD598-3CF1-486D-B029-2FB8A70399BC}"/>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540" name="フローチャート: 判断 539">
          <a:extLst>
            <a:ext uri="{FF2B5EF4-FFF2-40B4-BE49-F238E27FC236}">
              <a16:creationId xmlns:a16="http://schemas.microsoft.com/office/drawing/2014/main" id="{771AC705-22C3-4B9F-8C5A-2AEE41D41BF1}"/>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1" name="フローチャート: 判断 540">
          <a:extLst>
            <a:ext uri="{FF2B5EF4-FFF2-40B4-BE49-F238E27FC236}">
              <a16:creationId xmlns:a16="http://schemas.microsoft.com/office/drawing/2014/main" id="{521528E5-91A2-4CC4-B788-EF6B7E1D46F3}"/>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2" name="フローチャート: 判断 541">
          <a:extLst>
            <a:ext uri="{FF2B5EF4-FFF2-40B4-BE49-F238E27FC236}">
              <a16:creationId xmlns:a16="http://schemas.microsoft.com/office/drawing/2014/main" id="{522A7C86-BF0F-4E82-871C-64924ACC8F7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6941482-C5AD-4597-B308-D014BD31A6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89837C1-84AD-413F-9FF5-FD7F3FC2FA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6EFD2C2-7EB1-496F-A029-3A5239984E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E37CB2E-C546-4605-B817-1060ABB01A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3BA157B-6E5D-4274-A2B7-8F29F78DE8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548" name="楕円 547">
          <a:extLst>
            <a:ext uri="{FF2B5EF4-FFF2-40B4-BE49-F238E27FC236}">
              <a16:creationId xmlns:a16="http://schemas.microsoft.com/office/drawing/2014/main" id="{FC1F4FB2-C68B-4418-915E-173722A28C80}"/>
            </a:ext>
          </a:extLst>
        </xdr:cNvPr>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42290</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C92CB236-4ABE-400B-A43D-41EE6C4C028A}"/>
            </a:ext>
          </a:extLst>
        </xdr:cNvPr>
        <xdr:cNvSpPr txBox="1"/>
      </xdr:nvSpPr>
      <xdr:spPr>
        <a:xfrm>
          <a:off x="16357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550" name="楕円 549">
          <a:extLst>
            <a:ext uri="{FF2B5EF4-FFF2-40B4-BE49-F238E27FC236}">
              <a16:creationId xmlns:a16="http://schemas.microsoft.com/office/drawing/2014/main" id="{F88F2251-449D-443E-A6B2-96AB6EF247BA}"/>
            </a:ext>
          </a:extLst>
        </xdr:cNvPr>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70213</xdr:rowOff>
    </xdr:to>
    <xdr:cxnSp macro="">
      <xdr:nvCxnSpPr>
        <xdr:cNvPr id="551" name="直線コネクタ 550">
          <a:extLst>
            <a:ext uri="{FF2B5EF4-FFF2-40B4-BE49-F238E27FC236}">
              <a16:creationId xmlns:a16="http://schemas.microsoft.com/office/drawing/2014/main" id="{98C04CD6-2B28-4E04-8CCC-6B7BF341F071}"/>
            </a:ext>
          </a:extLst>
        </xdr:cNvPr>
        <xdr:cNvCxnSpPr/>
      </xdr:nvCxnSpPr>
      <xdr:spPr>
        <a:xfrm>
          <a:off x="15481300" y="103229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52" name="楕円 551">
          <a:extLst>
            <a:ext uri="{FF2B5EF4-FFF2-40B4-BE49-F238E27FC236}">
              <a16:creationId xmlns:a16="http://schemas.microsoft.com/office/drawing/2014/main" id="{F0168D49-304E-4719-8504-FDD4F390B8FC}"/>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35923</xdr:rowOff>
    </xdr:to>
    <xdr:cxnSp macro="">
      <xdr:nvCxnSpPr>
        <xdr:cNvPr id="553" name="直線コネクタ 552">
          <a:extLst>
            <a:ext uri="{FF2B5EF4-FFF2-40B4-BE49-F238E27FC236}">
              <a16:creationId xmlns:a16="http://schemas.microsoft.com/office/drawing/2014/main" id="{1765882E-40A5-4C5F-A097-33D6078487BE}"/>
            </a:ext>
          </a:extLst>
        </xdr:cNvPr>
        <xdr:cNvCxnSpPr/>
      </xdr:nvCxnSpPr>
      <xdr:spPr>
        <a:xfrm>
          <a:off x="14592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4" name="楕円 553">
          <a:extLst>
            <a:ext uri="{FF2B5EF4-FFF2-40B4-BE49-F238E27FC236}">
              <a16:creationId xmlns:a16="http://schemas.microsoft.com/office/drawing/2014/main" id="{35B4B0FA-014C-4557-A3E9-33E57F2304A8}"/>
            </a:ext>
          </a:extLst>
        </xdr:cNvPr>
        <xdr:cNvSpPr/>
      </xdr:nvSpPr>
      <xdr:spPr>
        <a:xfrm>
          <a:off x="13652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60</xdr:row>
      <xdr:rowOff>3266</xdr:rowOff>
    </xdr:to>
    <xdr:cxnSp macro="">
      <xdr:nvCxnSpPr>
        <xdr:cNvPr id="555" name="直線コネクタ 554">
          <a:extLst>
            <a:ext uri="{FF2B5EF4-FFF2-40B4-BE49-F238E27FC236}">
              <a16:creationId xmlns:a16="http://schemas.microsoft.com/office/drawing/2014/main" id="{B924BC3B-E290-4849-9EF5-590C72C5EB7C}"/>
            </a:ext>
          </a:extLst>
        </xdr:cNvPr>
        <xdr:cNvCxnSpPr/>
      </xdr:nvCxnSpPr>
      <xdr:spPr>
        <a:xfrm>
          <a:off x="13703300" y="102592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556" name="楕円 555">
          <a:extLst>
            <a:ext uri="{FF2B5EF4-FFF2-40B4-BE49-F238E27FC236}">
              <a16:creationId xmlns:a16="http://schemas.microsoft.com/office/drawing/2014/main" id="{C1126891-E7C7-4BDE-8552-600F92FE5BA8}"/>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143691</xdr:rowOff>
    </xdr:to>
    <xdr:cxnSp macro="">
      <xdr:nvCxnSpPr>
        <xdr:cNvPr id="557" name="直線コネクタ 556">
          <a:extLst>
            <a:ext uri="{FF2B5EF4-FFF2-40B4-BE49-F238E27FC236}">
              <a16:creationId xmlns:a16="http://schemas.microsoft.com/office/drawing/2014/main" id="{C069C04C-6078-4E05-B949-FE4CA7D332A2}"/>
            </a:ext>
          </a:extLst>
        </xdr:cNvPr>
        <xdr:cNvCxnSpPr/>
      </xdr:nvCxnSpPr>
      <xdr:spPr>
        <a:xfrm>
          <a:off x="12814300" y="102282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8613AA2-2EF0-46AF-9297-D2A9B222E529}"/>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F3695B50-FE5A-4093-B013-9E9A921E6D52}"/>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7AB2DB03-83B1-40DC-B758-2C5283E29DCA}"/>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B33858DB-A7DA-4536-810F-BD1D31D0C599}"/>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103250</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E6507DB-D31C-49FB-B044-EC9C4BE01660}"/>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DB23871A-406F-4361-B827-2A260DEA912D}"/>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30DEA5F1-F0B7-42CF-87C9-5EBFFD2956F4}"/>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4FEFB709-DCA1-477D-B26C-1498B7549432}"/>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AB65491-8B5A-4486-B145-573A6459ED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070289A-6197-4EE4-98DD-315ABE900B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A66332C-0E64-430A-803D-A0B36FE35C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5BC7B26-4985-48CB-B3C7-5240C9D49C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ED48FF7-3D9B-4A61-A44C-7D2F01AB8D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4BD757F-88E7-40FF-9BCA-392D20D025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0FF8610-14BF-4A84-83E5-4570FD38CD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0DDA09A-24C4-4842-9385-3669184C3D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863E810-E350-49ED-A046-7EE31F52B3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8E92DC7-3902-4D2C-B630-D069BDAAAF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B675C93C-C1D8-4E02-BB6C-CE7FEB67FEC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E6A227A8-F2BA-4251-97FF-2969942545F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220330EA-6869-4D00-BD4A-3F730962B27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7D50060E-0F01-41BC-9052-DCD91F4FAFD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E4322164-EDF2-4C7F-8831-A207422F48A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D2018890-CA7B-4979-8EB0-DC76DAF1FB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1E347351-BB5E-40FE-986A-0B762011C35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61764984-EF80-4178-ABC4-5535BB08F9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D4E01F98-7C97-4D6F-89A9-5752E29EE6F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A819EC36-743C-4D70-A560-C179B5ED956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DD1ECB51-2504-467D-AE74-29101B2731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B9C4FF27-CF63-454D-B76A-F7504BC9EFA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0BF6F1D-0C5B-4478-A3F9-78EE884F67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008420B-A17F-4EDB-9D89-C257CFD776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301C84AE-067C-476D-A137-D95BB63353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591" name="直線コネクタ 590">
          <a:extLst>
            <a:ext uri="{FF2B5EF4-FFF2-40B4-BE49-F238E27FC236}">
              <a16:creationId xmlns:a16="http://schemas.microsoft.com/office/drawing/2014/main" id="{6E427291-2AE4-4835-B79C-98CB76005F29}"/>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57581B9A-7773-4FFC-A1BF-CC56225438DF}"/>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3" name="直線コネクタ 592">
          <a:extLst>
            <a:ext uri="{FF2B5EF4-FFF2-40B4-BE49-F238E27FC236}">
              <a16:creationId xmlns:a16="http://schemas.microsoft.com/office/drawing/2014/main" id="{963C3A6D-1CC3-4B72-A9A2-4FD47C79E25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2E45128E-AE99-4561-B6B7-24828AC3BB9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5" name="直線コネクタ 594">
          <a:extLst>
            <a:ext uri="{FF2B5EF4-FFF2-40B4-BE49-F238E27FC236}">
              <a16:creationId xmlns:a16="http://schemas.microsoft.com/office/drawing/2014/main" id="{17F06BED-4D48-416F-AB47-A69ADF882259}"/>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AE0B6024-DCE5-4E4D-9B17-79AC68F9B4BF}"/>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7" name="フローチャート: 判断 596">
          <a:extLst>
            <a:ext uri="{FF2B5EF4-FFF2-40B4-BE49-F238E27FC236}">
              <a16:creationId xmlns:a16="http://schemas.microsoft.com/office/drawing/2014/main" id="{EA9233C1-7BDA-448F-878D-4DEC5EBC171B}"/>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98" name="フローチャート: 判断 597">
          <a:extLst>
            <a:ext uri="{FF2B5EF4-FFF2-40B4-BE49-F238E27FC236}">
              <a16:creationId xmlns:a16="http://schemas.microsoft.com/office/drawing/2014/main" id="{41776498-B364-4C95-81C8-63C1F48C404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99" name="フローチャート: 判断 598">
          <a:extLst>
            <a:ext uri="{FF2B5EF4-FFF2-40B4-BE49-F238E27FC236}">
              <a16:creationId xmlns:a16="http://schemas.microsoft.com/office/drawing/2014/main" id="{24D92E33-9459-49BD-971F-4413E14D0138}"/>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0" name="フローチャート: 判断 599">
          <a:extLst>
            <a:ext uri="{FF2B5EF4-FFF2-40B4-BE49-F238E27FC236}">
              <a16:creationId xmlns:a16="http://schemas.microsoft.com/office/drawing/2014/main" id="{C5B33144-EC8C-4476-B443-E6B1B0EF2B7D}"/>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1" name="フローチャート: 判断 600">
          <a:extLst>
            <a:ext uri="{FF2B5EF4-FFF2-40B4-BE49-F238E27FC236}">
              <a16:creationId xmlns:a16="http://schemas.microsoft.com/office/drawing/2014/main" id="{214F697F-26D3-48E2-AA64-EFCA380E252C}"/>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10C244D-12FF-4E33-8444-DFE6B08AEE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F77D33E-32EA-4E72-BB5D-D7BF876176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E8294C7-45B1-4F13-90B0-32A7AE2790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6E79746-F059-4988-ABD7-A6CE691E1E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004A0DF-D871-4F6E-9637-308D32B012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607" name="楕円 606">
          <a:extLst>
            <a:ext uri="{FF2B5EF4-FFF2-40B4-BE49-F238E27FC236}">
              <a16:creationId xmlns:a16="http://schemas.microsoft.com/office/drawing/2014/main" id="{E5DCEB46-2AEB-4BE0-AC18-3D05BA7ABA38}"/>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3BAF9F1C-88EC-4A7E-BE0C-70BBD4144AC8}"/>
            </a:ext>
          </a:extLst>
        </xdr:cNvPr>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09" name="楕円 608">
          <a:extLst>
            <a:ext uri="{FF2B5EF4-FFF2-40B4-BE49-F238E27FC236}">
              <a16:creationId xmlns:a16="http://schemas.microsoft.com/office/drawing/2014/main" id="{468F8C70-517B-4BD4-864D-9C5FA111C05D}"/>
            </a:ext>
          </a:extLst>
        </xdr:cNvPr>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95250</xdr:rowOff>
    </xdr:to>
    <xdr:cxnSp macro="">
      <xdr:nvCxnSpPr>
        <xdr:cNvPr id="610" name="直線コネクタ 609">
          <a:extLst>
            <a:ext uri="{FF2B5EF4-FFF2-40B4-BE49-F238E27FC236}">
              <a16:creationId xmlns:a16="http://schemas.microsoft.com/office/drawing/2014/main" id="{4BAF4845-D6CF-4B90-846B-7A619629A195}"/>
            </a:ext>
          </a:extLst>
        </xdr:cNvPr>
        <xdr:cNvCxnSpPr/>
      </xdr:nvCxnSpPr>
      <xdr:spPr>
        <a:xfrm flipV="1">
          <a:off x="21323300" y="101890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11" name="楕円 610">
          <a:extLst>
            <a:ext uri="{FF2B5EF4-FFF2-40B4-BE49-F238E27FC236}">
              <a16:creationId xmlns:a16="http://schemas.microsoft.com/office/drawing/2014/main" id="{840102BD-7A1E-4296-ADFD-F5B58D194706}"/>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106135</xdr:rowOff>
    </xdr:to>
    <xdr:cxnSp macro="">
      <xdr:nvCxnSpPr>
        <xdr:cNvPr id="612" name="直線コネクタ 611">
          <a:extLst>
            <a:ext uri="{FF2B5EF4-FFF2-40B4-BE49-F238E27FC236}">
              <a16:creationId xmlns:a16="http://schemas.microsoft.com/office/drawing/2014/main" id="{F6F8CAB1-5D4C-4D48-9C2C-EEE695C64FD0}"/>
            </a:ext>
          </a:extLst>
        </xdr:cNvPr>
        <xdr:cNvCxnSpPr/>
      </xdr:nvCxnSpPr>
      <xdr:spPr>
        <a:xfrm flipV="1">
          <a:off x="20434300" y="10210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66222</xdr:rowOff>
    </xdr:from>
    <xdr:to>
      <xdr:col>102</xdr:col>
      <xdr:colOff>165100</xdr:colOff>
      <xdr:row>59</xdr:row>
      <xdr:rowOff>167822</xdr:rowOff>
    </xdr:to>
    <xdr:sp macro="" textlink="">
      <xdr:nvSpPr>
        <xdr:cNvPr id="613" name="楕円 612">
          <a:extLst>
            <a:ext uri="{FF2B5EF4-FFF2-40B4-BE49-F238E27FC236}">
              <a16:creationId xmlns:a16="http://schemas.microsoft.com/office/drawing/2014/main" id="{8A58C3AD-9DA0-4513-AE06-E37A344283EE}"/>
            </a:ext>
          </a:extLst>
        </xdr:cNvPr>
        <xdr:cNvSpPr/>
      </xdr:nvSpPr>
      <xdr:spPr>
        <a:xfrm>
          <a:off x="19494500" y="101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117022</xdr:rowOff>
    </xdr:to>
    <xdr:cxnSp macro="">
      <xdr:nvCxnSpPr>
        <xdr:cNvPr id="614" name="直線コネクタ 613">
          <a:extLst>
            <a:ext uri="{FF2B5EF4-FFF2-40B4-BE49-F238E27FC236}">
              <a16:creationId xmlns:a16="http://schemas.microsoft.com/office/drawing/2014/main" id="{713A735A-6BD3-4AEB-B53C-4286B76AD93F}"/>
            </a:ext>
          </a:extLst>
        </xdr:cNvPr>
        <xdr:cNvCxnSpPr/>
      </xdr:nvCxnSpPr>
      <xdr:spPr>
        <a:xfrm flipV="1">
          <a:off x="19545300" y="10221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77107</xdr:rowOff>
    </xdr:from>
    <xdr:to>
      <xdr:col>98</xdr:col>
      <xdr:colOff>38100</xdr:colOff>
      <xdr:row>60</xdr:row>
      <xdr:rowOff>7257</xdr:rowOff>
    </xdr:to>
    <xdr:sp macro="" textlink="">
      <xdr:nvSpPr>
        <xdr:cNvPr id="615" name="楕円 614">
          <a:extLst>
            <a:ext uri="{FF2B5EF4-FFF2-40B4-BE49-F238E27FC236}">
              <a16:creationId xmlns:a16="http://schemas.microsoft.com/office/drawing/2014/main" id="{EBE28152-1D98-479B-991A-D27EAADD9D22}"/>
            </a:ext>
          </a:extLst>
        </xdr:cNvPr>
        <xdr:cNvSpPr/>
      </xdr:nvSpPr>
      <xdr:spPr>
        <a:xfrm>
          <a:off x="186055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117022</xdr:rowOff>
    </xdr:from>
    <xdr:to>
      <xdr:col>102</xdr:col>
      <xdr:colOff>114300</xdr:colOff>
      <xdr:row>59</xdr:row>
      <xdr:rowOff>127907</xdr:rowOff>
    </xdr:to>
    <xdr:cxnSp macro="">
      <xdr:nvCxnSpPr>
        <xdr:cNvPr id="616" name="直線コネクタ 615">
          <a:extLst>
            <a:ext uri="{FF2B5EF4-FFF2-40B4-BE49-F238E27FC236}">
              <a16:creationId xmlns:a16="http://schemas.microsoft.com/office/drawing/2014/main" id="{3763C596-F7ED-4FEA-B019-C660ABB17171}"/>
            </a:ext>
          </a:extLst>
        </xdr:cNvPr>
        <xdr:cNvCxnSpPr/>
      </xdr:nvCxnSpPr>
      <xdr:spPr>
        <a:xfrm flipV="1">
          <a:off x="18656300" y="10232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17" name="n_1aveValue【保健センター・保健所】&#10;一人当たり面積">
          <a:extLst>
            <a:ext uri="{FF2B5EF4-FFF2-40B4-BE49-F238E27FC236}">
              <a16:creationId xmlns:a16="http://schemas.microsoft.com/office/drawing/2014/main" id="{8BC7A087-8B5C-40DE-A5FC-03DDCC2D28E5}"/>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618" name="n_2aveValue【保健センター・保健所】&#10;一人当たり面積">
          <a:extLst>
            <a:ext uri="{FF2B5EF4-FFF2-40B4-BE49-F238E27FC236}">
              <a16:creationId xmlns:a16="http://schemas.microsoft.com/office/drawing/2014/main" id="{8B75CFF6-E21D-44AA-93D5-0B9C1A99B458}"/>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19" name="n_3aveValue【保健センター・保健所】&#10;一人当たり面積">
          <a:extLst>
            <a:ext uri="{FF2B5EF4-FFF2-40B4-BE49-F238E27FC236}">
              <a16:creationId xmlns:a16="http://schemas.microsoft.com/office/drawing/2014/main" id="{A5380EA8-EFB2-4D0A-942D-6EDFA1030B38}"/>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0" name="n_4aveValue【保健センター・保健所】&#10;一人当たり面積">
          <a:extLst>
            <a:ext uri="{FF2B5EF4-FFF2-40B4-BE49-F238E27FC236}">
              <a16:creationId xmlns:a16="http://schemas.microsoft.com/office/drawing/2014/main" id="{01ECC071-A75B-4EF8-B03B-182016E414E6}"/>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21" name="n_1mainValue【保健センター・保健所】&#10;一人当たり面積">
          <a:extLst>
            <a:ext uri="{FF2B5EF4-FFF2-40B4-BE49-F238E27FC236}">
              <a16:creationId xmlns:a16="http://schemas.microsoft.com/office/drawing/2014/main" id="{5E5874F4-2DC2-4823-B17F-F5C4B73D389E}"/>
            </a:ext>
          </a:extLst>
        </xdr:cNvPr>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22" name="n_2mainValue【保健センター・保健所】&#10;一人当たり面積">
          <a:extLst>
            <a:ext uri="{FF2B5EF4-FFF2-40B4-BE49-F238E27FC236}">
              <a16:creationId xmlns:a16="http://schemas.microsoft.com/office/drawing/2014/main" id="{D1D37589-1F49-4774-ADBA-3BF4EA307DB9}"/>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12899</xdr:rowOff>
    </xdr:from>
    <xdr:ext cx="469744" cy="259045"/>
    <xdr:sp macro="" textlink="">
      <xdr:nvSpPr>
        <xdr:cNvPr id="623" name="n_3mainValue【保健センター・保健所】&#10;一人当たり面積">
          <a:extLst>
            <a:ext uri="{FF2B5EF4-FFF2-40B4-BE49-F238E27FC236}">
              <a16:creationId xmlns:a16="http://schemas.microsoft.com/office/drawing/2014/main" id="{EC02D32D-25E1-4B86-A361-36197C406F49}"/>
            </a:ext>
          </a:extLst>
        </xdr:cNvPr>
        <xdr:cNvSpPr txBox="1"/>
      </xdr:nvSpPr>
      <xdr:spPr>
        <a:xfrm>
          <a:off x="19310427"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23784</xdr:rowOff>
    </xdr:from>
    <xdr:ext cx="469744" cy="259045"/>
    <xdr:sp macro="" textlink="">
      <xdr:nvSpPr>
        <xdr:cNvPr id="624" name="n_4mainValue【保健センター・保健所】&#10;一人当たり面積">
          <a:extLst>
            <a:ext uri="{FF2B5EF4-FFF2-40B4-BE49-F238E27FC236}">
              <a16:creationId xmlns:a16="http://schemas.microsoft.com/office/drawing/2014/main" id="{68391546-F152-41FF-86F7-6D3EE6092E66}"/>
            </a:ext>
          </a:extLst>
        </xdr:cNvPr>
        <xdr:cNvSpPr txBox="1"/>
      </xdr:nvSpPr>
      <xdr:spPr>
        <a:xfrm>
          <a:off x="18421427" y="99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110D46C-4819-4D84-B34C-60047ACA29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534482B-C301-4118-8D1A-D1640F1ACC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312AD66-6B39-465E-9075-D20ED4D4AF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3687B4D-173B-4C87-93F6-88496F3E15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62D5634-20C5-491A-9547-9943505DAF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76C2E17-A2C8-4E90-94E7-9FC98618E2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279A11D-C3DB-44AB-9AF5-FEDB247DE9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F32FA0B-267C-4149-B646-BE1438B488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A02C13B-9878-470D-BE63-C7C809A2D0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58447FC-3B26-4FAE-889A-84FC0422B0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A31FEBCE-293F-44D2-A599-8866A133AF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A0792C7D-8313-4287-BBD1-7BD6EAD5297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EF787B22-C5ED-473D-B1CD-353A30DB4DE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1F9ABDBC-7621-4619-9BB2-E2BD102B6D7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BC7FF801-524E-4FA1-AE05-068C912153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72B3192F-0443-4312-B666-4F34437810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1975AC11-8E6D-486D-8782-979CE4DA5BA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AC215DF7-8798-4A01-8838-75EE7956828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BCEBDCE4-12FF-41F5-B8F0-A038CED0C76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1675B048-4088-44E4-A950-A22F1FE77E6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7A2B309E-00E6-4230-9343-02177039240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92E6093-4A9C-4F25-8E4E-6DC7E3F2ED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4A6A9911-AFB5-41ED-B140-59460E79536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558DD71F-4FF4-4D72-945B-52667E277B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649" name="直線コネクタ 648">
          <a:extLst>
            <a:ext uri="{FF2B5EF4-FFF2-40B4-BE49-F238E27FC236}">
              <a16:creationId xmlns:a16="http://schemas.microsoft.com/office/drawing/2014/main" id="{A8FFE125-E4FC-4F7B-9300-B59E88F913D2}"/>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EC7F0F69-F1D4-4AB5-8764-58263AD82EBD}"/>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51" name="直線コネクタ 650">
          <a:extLst>
            <a:ext uri="{FF2B5EF4-FFF2-40B4-BE49-F238E27FC236}">
              <a16:creationId xmlns:a16="http://schemas.microsoft.com/office/drawing/2014/main" id="{FDFA0A21-C692-4A2D-BB71-14A10316215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E78B4D82-E8C6-4F76-81AF-D9A6DA5FFD5C}"/>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3" name="直線コネクタ 652">
          <a:extLst>
            <a:ext uri="{FF2B5EF4-FFF2-40B4-BE49-F238E27FC236}">
              <a16:creationId xmlns:a16="http://schemas.microsoft.com/office/drawing/2014/main" id="{7207D3BE-C7B8-4E4D-8413-EA2CD98862A1}"/>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C16A0B7-2D8A-4257-85A4-B1C927C6823F}"/>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55" name="フローチャート: 判断 654">
          <a:extLst>
            <a:ext uri="{FF2B5EF4-FFF2-40B4-BE49-F238E27FC236}">
              <a16:creationId xmlns:a16="http://schemas.microsoft.com/office/drawing/2014/main" id="{5221D487-D793-4162-B036-5F32EA93D3B5}"/>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6" name="フローチャート: 判断 655">
          <a:extLst>
            <a:ext uri="{FF2B5EF4-FFF2-40B4-BE49-F238E27FC236}">
              <a16:creationId xmlns:a16="http://schemas.microsoft.com/office/drawing/2014/main" id="{83D41387-A744-465A-91EF-F84368431D7D}"/>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57" name="フローチャート: 判断 656">
          <a:extLst>
            <a:ext uri="{FF2B5EF4-FFF2-40B4-BE49-F238E27FC236}">
              <a16:creationId xmlns:a16="http://schemas.microsoft.com/office/drawing/2014/main" id="{5F6B7B41-A146-41EA-8E6E-4CE7E80E12ED}"/>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658" name="フローチャート: 判断 657">
          <a:extLst>
            <a:ext uri="{FF2B5EF4-FFF2-40B4-BE49-F238E27FC236}">
              <a16:creationId xmlns:a16="http://schemas.microsoft.com/office/drawing/2014/main" id="{6676B5C3-462C-45FB-B86C-648E892A01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659" name="フローチャート: 判断 658">
          <a:extLst>
            <a:ext uri="{FF2B5EF4-FFF2-40B4-BE49-F238E27FC236}">
              <a16:creationId xmlns:a16="http://schemas.microsoft.com/office/drawing/2014/main" id="{03AF9313-9849-4754-BE3A-3FCD36A4C8D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DE89D04-54F3-44F6-BB04-3CA29890BA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3F25A08-5C92-4868-88DC-AA0919F1ED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5CF020E-1130-42A9-9818-C09994DD5C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B0594D3-603D-4F24-A9A3-CABFE36AAA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5E77821-0B81-4866-9ECC-5F2068D0B6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19686</xdr:rowOff>
    </xdr:from>
    <xdr:to>
      <xdr:col>85</xdr:col>
      <xdr:colOff>177800</xdr:colOff>
      <xdr:row>81</xdr:row>
      <xdr:rowOff>121286</xdr:rowOff>
    </xdr:to>
    <xdr:sp macro="" textlink="">
      <xdr:nvSpPr>
        <xdr:cNvPr id="665" name="楕円 664">
          <a:extLst>
            <a:ext uri="{FF2B5EF4-FFF2-40B4-BE49-F238E27FC236}">
              <a16:creationId xmlns:a16="http://schemas.microsoft.com/office/drawing/2014/main" id="{ECFE779C-51FA-4AEC-876C-97CBD7724ECD}"/>
            </a:ext>
          </a:extLst>
        </xdr:cNvPr>
        <xdr:cNvSpPr/>
      </xdr:nvSpPr>
      <xdr:spPr>
        <a:xfrm>
          <a:off x="16268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42563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44D9A075-2C63-4834-8B4A-8B78F3D2E0A0}"/>
            </a:ext>
          </a:extLst>
        </xdr:cNvPr>
        <xdr:cNvSpPr txBox="1"/>
      </xdr:nvSpPr>
      <xdr:spPr>
        <a:xfrm>
          <a:off x="16357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67" name="楕円 666">
          <a:extLst>
            <a:ext uri="{FF2B5EF4-FFF2-40B4-BE49-F238E27FC236}">
              <a16:creationId xmlns:a16="http://schemas.microsoft.com/office/drawing/2014/main" id="{EA909277-F058-4234-8A53-0EC38E9F7D2E}"/>
            </a:ext>
          </a:extLst>
        </xdr:cNvPr>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70486</xdr:rowOff>
    </xdr:to>
    <xdr:cxnSp macro="">
      <xdr:nvCxnSpPr>
        <xdr:cNvPr id="668" name="直線コネクタ 667">
          <a:extLst>
            <a:ext uri="{FF2B5EF4-FFF2-40B4-BE49-F238E27FC236}">
              <a16:creationId xmlns:a16="http://schemas.microsoft.com/office/drawing/2014/main" id="{46806F61-859A-4D45-AE9F-DADAFEF4A4A0}"/>
            </a:ext>
          </a:extLst>
        </xdr:cNvPr>
        <xdr:cNvCxnSpPr/>
      </xdr:nvCxnSpPr>
      <xdr:spPr>
        <a:xfrm>
          <a:off x="15481300" y="139388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669" name="楕円 668">
          <a:extLst>
            <a:ext uri="{FF2B5EF4-FFF2-40B4-BE49-F238E27FC236}">
              <a16:creationId xmlns:a16="http://schemas.microsoft.com/office/drawing/2014/main" id="{DD73DEB6-DB88-45CB-9F5A-AD2614140722}"/>
            </a:ext>
          </a:extLst>
        </xdr:cNvPr>
        <xdr:cNvSpPr/>
      </xdr:nvSpPr>
      <xdr:spPr>
        <a:xfrm>
          <a:off x="1454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51436</xdr:rowOff>
    </xdr:to>
    <xdr:cxnSp macro="">
      <xdr:nvCxnSpPr>
        <xdr:cNvPr id="670" name="直線コネクタ 669">
          <a:extLst>
            <a:ext uri="{FF2B5EF4-FFF2-40B4-BE49-F238E27FC236}">
              <a16:creationId xmlns:a16="http://schemas.microsoft.com/office/drawing/2014/main" id="{912B0809-CD3D-4FDE-B6C0-8C8C63EC87C3}"/>
            </a:ext>
          </a:extLst>
        </xdr:cNvPr>
        <xdr:cNvCxnSpPr/>
      </xdr:nvCxnSpPr>
      <xdr:spPr>
        <a:xfrm>
          <a:off x="14592300" y="13906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99695</xdr:rowOff>
    </xdr:from>
    <xdr:to>
      <xdr:col>72</xdr:col>
      <xdr:colOff>38100</xdr:colOff>
      <xdr:row>81</xdr:row>
      <xdr:rowOff>29845</xdr:rowOff>
    </xdr:to>
    <xdr:sp macro="" textlink="">
      <xdr:nvSpPr>
        <xdr:cNvPr id="671" name="楕円 670">
          <a:extLst>
            <a:ext uri="{FF2B5EF4-FFF2-40B4-BE49-F238E27FC236}">
              <a16:creationId xmlns:a16="http://schemas.microsoft.com/office/drawing/2014/main" id="{48812818-457E-4DF8-A8BF-1794796DDCA3}"/>
            </a:ext>
          </a:extLst>
        </xdr:cNvPr>
        <xdr:cNvSpPr/>
      </xdr:nvSpPr>
      <xdr:spPr>
        <a:xfrm>
          <a:off x="13652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150495</xdr:rowOff>
    </xdr:from>
    <xdr:to>
      <xdr:col>76</xdr:col>
      <xdr:colOff>114300</xdr:colOff>
      <xdr:row>81</xdr:row>
      <xdr:rowOff>19050</xdr:rowOff>
    </xdr:to>
    <xdr:cxnSp macro="">
      <xdr:nvCxnSpPr>
        <xdr:cNvPr id="672" name="直線コネクタ 671">
          <a:extLst>
            <a:ext uri="{FF2B5EF4-FFF2-40B4-BE49-F238E27FC236}">
              <a16:creationId xmlns:a16="http://schemas.microsoft.com/office/drawing/2014/main" id="{CE03FCBD-5F85-43E4-98FC-F35AC1559C77}"/>
            </a:ext>
          </a:extLst>
        </xdr:cNvPr>
        <xdr:cNvCxnSpPr/>
      </xdr:nvCxnSpPr>
      <xdr:spPr>
        <a:xfrm>
          <a:off x="13703300" y="1386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59689</xdr:rowOff>
    </xdr:from>
    <xdr:to>
      <xdr:col>67</xdr:col>
      <xdr:colOff>101600</xdr:colOff>
      <xdr:row>80</xdr:row>
      <xdr:rowOff>161289</xdr:rowOff>
    </xdr:to>
    <xdr:sp macro="" textlink="">
      <xdr:nvSpPr>
        <xdr:cNvPr id="673" name="楕円 672">
          <a:extLst>
            <a:ext uri="{FF2B5EF4-FFF2-40B4-BE49-F238E27FC236}">
              <a16:creationId xmlns:a16="http://schemas.microsoft.com/office/drawing/2014/main" id="{08C258E8-9D9E-44F6-9B68-B68480B07678}"/>
            </a:ext>
          </a:extLst>
        </xdr:cNvPr>
        <xdr:cNvSpPr/>
      </xdr:nvSpPr>
      <xdr:spPr>
        <a:xfrm>
          <a:off x="12763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80</xdr:row>
      <xdr:rowOff>150495</xdr:rowOff>
    </xdr:to>
    <xdr:cxnSp macro="">
      <xdr:nvCxnSpPr>
        <xdr:cNvPr id="674" name="直線コネクタ 673">
          <a:extLst>
            <a:ext uri="{FF2B5EF4-FFF2-40B4-BE49-F238E27FC236}">
              <a16:creationId xmlns:a16="http://schemas.microsoft.com/office/drawing/2014/main" id="{FD4F4F08-BF8A-4204-BB92-81AE7C8D1CC7}"/>
            </a:ext>
          </a:extLst>
        </xdr:cNvPr>
        <xdr:cNvCxnSpPr/>
      </xdr:nvCxnSpPr>
      <xdr:spPr>
        <a:xfrm>
          <a:off x="12814300" y="1382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75" name="n_1aveValue【消防施設】&#10;有形固定資産減価償却率">
          <a:extLst>
            <a:ext uri="{FF2B5EF4-FFF2-40B4-BE49-F238E27FC236}">
              <a16:creationId xmlns:a16="http://schemas.microsoft.com/office/drawing/2014/main" id="{8998BDBD-21CB-405D-837C-9B0881C221F5}"/>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676" name="n_2aveValue【消防施設】&#10;有形固定資産減価償却率">
          <a:extLst>
            <a:ext uri="{FF2B5EF4-FFF2-40B4-BE49-F238E27FC236}">
              <a16:creationId xmlns:a16="http://schemas.microsoft.com/office/drawing/2014/main" id="{9F0F0408-58C9-480B-9DA5-195A8FAB081E}"/>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677" name="n_3aveValue【消防施設】&#10;有形固定資産減価償却率">
          <a:extLst>
            <a:ext uri="{FF2B5EF4-FFF2-40B4-BE49-F238E27FC236}">
              <a16:creationId xmlns:a16="http://schemas.microsoft.com/office/drawing/2014/main" id="{8348BDAA-EC9F-4040-8F1A-49C13513CAD2}"/>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678" name="n_4aveValue【消防施設】&#10;有形固定資産減価償却率">
          <a:extLst>
            <a:ext uri="{FF2B5EF4-FFF2-40B4-BE49-F238E27FC236}">
              <a16:creationId xmlns:a16="http://schemas.microsoft.com/office/drawing/2014/main" id="{6405875A-AA88-4569-B7DD-FA841E068598}"/>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79" name="n_1mainValue【消防施設】&#10;有形固定資産減価償却率">
          <a:extLst>
            <a:ext uri="{FF2B5EF4-FFF2-40B4-BE49-F238E27FC236}">
              <a16:creationId xmlns:a16="http://schemas.microsoft.com/office/drawing/2014/main" id="{7C195885-12D9-4B21-804D-BAE6FAD70994}"/>
            </a:ext>
          </a:extLst>
        </xdr:cNvPr>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680" name="n_2mainValue【消防施設】&#10;有形固定資産減価償却率">
          <a:extLst>
            <a:ext uri="{FF2B5EF4-FFF2-40B4-BE49-F238E27FC236}">
              <a16:creationId xmlns:a16="http://schemas.microsoft.com/office/drawing/2014/main" id="{6898534F-BF71-4E57-B605-9C8B48E2A2F0}"/>
            </a:ext>
          </a:extLst>
        </xdr:cNvPr>
        <xdr:cNvSpPr txBox="1"/>
      </xdr:nvSpPr>
      <xdr:spPr>
        <a:xfrm>
          <a:off x="14389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81" name="n_3mainValue【消防施設】&#10;有形固定資産減価償却率">
          <a:extLst>
            <a:ext uri="{FF2B5EF4-FFF2-40B4-BE49-F238E27FC236}">
              <a16:creationId xmlns:a16="http://schemas.microsoft.com/office/drawing/2014/main" id="{B3DD54D8-95B6-4559-828C-BE2DB36C8451}"/>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6366</xdr:rowOff>
    </xdr:from>
    <xdr:ext cx="405111" cy="259045"/>
    <xdr:sp macro="" textlink="">
      <xdr:nvSpPr>
        <xdr:cNvPr id="682" name="n_4mainValue【消防施設】&#10;有形固定資産減価償却率">
          <a:extLst>
            <a:ext uri="{FF2B5EF4-FFF2-40B4-BE49-F238E27FC236}">
              <a16:creationId xmlns:a16="http://schemas.microsoft.com/office/drawing/2014/main" id="{2D8CF518-2160-4793-99DF-819FC64AB23D}"/>
            </a:ext>
          </a:extLst>
        </xdr:cNvPr>
        <xdr:cNvSpPr txBox="1"/>
      </xdr:nvSpPr>
      <xdr:spPr>
        <a:xfrm>
          <a:off x="12611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E14599F-9A63-4F65-BFCE-390EBCDF8C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674C464-C6AA-4A25-883A-D9143597DB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6CA649A-7724-4D88-AC98-A040284608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BCF6801-C0C8-4059-A72B-A41E85E631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0C6BC71-9F06-404B-BA2B-9CF3D70B09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7A95AFA-241E-468B-BD9F-11DCAE0251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97C2710-88FC-4757-A0C1-5BD417F1CD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CC711F8-EECE-4241-A30F-5183978A90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DF5754A-5E87-4422-A6BA-E8AD9FA4DC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E5EF314-8264-4688-9F4B-FB1A5569CB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3" name="直線コネクタ 692">
          <a:extLst>
            <a:ext uri="{FF2B5EF4-FFF2-40B4-BE49-F238E27FC236}">
              <a16:creationId xmlns:a16="http://schemas.microsoft.com/office/drawing/2014/main" id="{67BFD728-791C-41C8-932F-5591AB582EF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4" name="テキスト ボックス 693">
          <a:extLst>
            <a:ext uri="{FF2B5EF4-FFF2-40B4-BE49-F238E27FC236}">
              <a16:creationId xmlns:a16="http://schemas.microsoft.com/office/drawing/2014/main" id="{7258AA05-D9BC-4319-9A06-95DCD05C818D}"/>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389D89A4-0461-4B3B-A8E5-CB7933520D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A879FA76-EDA7-4D17-9248-E8FF614A585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7" name="直線コネクタ 696">
          <a:extLst>
            <a:ext uri="{FF2B5EF4-FFF2-40B4-BE49-F238E27FC236}">
              <a16:creationId xmlns:a16="http://schemas.microsoft.com/office/drawing/2014/main" id="{67F90430-AC93-446D-9A29-6CE6BA48157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8" name="テキスト ボックス 697">
          <a:extLst>
            <a:ext uri="{FF2B5EF4-FFF2-40B4-BE49-F238E27FC236}">
              <a16:creationId xmlns:a16="http://schemas.microsoft.com/office/drawing/2014/main" id="{1B84C80D-0736-4515-B592-F008EAF8E2E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5189845-3047-40CA-AC49-4EF492A123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D6AC5E0B-AEFD-423D-AD88-B541329E50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70E44CB9-BC2B-4810-A8A7-BE32B4461C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02" name="直線コネクタ 701">
          <a:extLst>
            <a:ext uri="{FF2B5EF4-FFF2-40B4-BE49-F238E27FC236}">
              <a16:creationId xmlns:a16="http://schemas.microsoft.com/office/drawing/2014/main" id="{77C68A3D-0EC8-4279-94AD-AD76D83849E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3" name="【消防施設】&#10;一人当たり面積最小値テキスト">
          <a:extLst>
            <a:ext uri="{FF2B5EF4-FFF2-40B4-BE49-F238E27FC236}">
              <a16:creationId xmlns:a16="http://schemas.microsoft.com/office/drawing/2014/main" id="{5EEC17DD-7F48-4C5B-ACE0-EFD5B9C0E5B6}"/>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4" name="直線コネクタ 703">
          <a:extLst>
            <a:ext uri="{FF2B5EF4-FFF2-40B4-BE49-F238E27FC236}">
              <a16:creationId xmlns:a16="http://schemas.microsoft.com/office/drawing/2014/main" id="{576D1C8F-8C81-44A2-9742-9E7B77296163}"/>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705" name="【消防施設】&#10;一人当たり面積最大値テキスト">
          <a:extLst>
            <a:ext uri="{FF2B5EF4-FFF2-40B4-BE49-F238E27FC236}">
              <a16:creationId xmlns:a16="http://schemas.microsoft.com/office/drawing/2014/main" id="{D6E6A65D-519E-40E2-9501-6ADD029754F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706" name="直線コネクタ 705">
          <a:extLst>
            <a:ext uri="{FF2B5EF4-FFF2-40B4-BE49-F238E27FC236}">
              <a16:creationId xmlns:a16="http://schemas.microsoft.com/office/drawing/2014/main" id="{09A67437-DA4F-4D56-B187-E782466A8F7F}"/>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707" name="【消防施設】&#10;一人当たり面積平均値テキスト">
          <a:extLst>
            <a:ext uri="{FF2B5EF4-FFF2-40B4-BE49-F238E27FC236}">
              <a16:creationId xmlns:a16="http://schemas.microsoft.com/office/drawing/2014/main" id="{B5E9B757-86C0-4712-9B82-518D3225714A}"/>
            </a:ext>
          </a:extLst>
        </xdr:cNvPr>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708" name="フローチャート: 判断 707">
          <a:extLst>
            <a:ext uri="{FF2B5EF4-FFF2-40B4-BE49-F238E27FC236}">
              <a16:creationId xmlns:a16="http://schemas.microsoft.com/office/drawing/2014/main" id="{C45B142F-5139-40BF-AE05-7A4DA8CD8D8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9" name="フローチャート: 判断 708">
          <a:extLst>
            <a:ext uri="{FF2B5EF4-FFF2-40B4-BE49-F238E27FC236}">
              <a16:creationId xmlns:a16="http://schemas.microsoft.com/office/drawing/2014/main" id="{E297D436-AC7B-4049-B7A9-D691CD90C637}"/>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710" name="フローチャート: 判断 709">
          <a:extLst>
            <a:ext uri="{FF2B5EF4-FFF2-40B4-BE49-F238E27FC236}">
              <a16:creationId xmlns:a16="http://schemas.microsoft.com/office/drawing/2014/main" id="{3084910F-98CC-4304-B9FA-B50855AD99EF}"/>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711" name="フローチャート: 判断 710">
          <a:extLst>
            <a:ext uri="{FF2B5EF4-FFF2-40B4-BE49-F238E27FC236}">
              <a16:creationId xmlns:a16="http://schemas.microsoft.com/office/drawing/2014/main" id="{54FE8F01-07FA-4C3E-9587-95C6D94CB579}"/>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12" name="フローチャート: 判断 711">
          <a:extLst>
            <a:ext uri="{FF2B5EF4-FFF2-40B4-BE49-F238E27FC236}">
              <a16:creationId xmlns:a16="http://schemas.microsoft.com/office/drawing/2014/main" id="{13B56E01-6201-4AB5-8458-A92FE9AE3AAC}"/>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69CC0D9-FEDF-490A-AF7B-71931CB99A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E09E4D1-FB76-468F-BB73-39D61F8FD2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9A11354-571B-4D0A-B2D4-C74D9E295B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5CD1C85-37DF-4376-B87E-B1EFA4389C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70CF3A7-E269-4CD3-8A83-FA33B0B092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718" name="楕円 717">
          <a:extLst>
            <a:ext uri="{FF2B5EF4-FFF2-40B4-BE49-F238E27FC236}">
              <a16:creationId xmlns:a16="http://schemas.microsoft.com/office/drawing/2014/main" id="{0274F597-7F3D-4BA7-AB65-575FB923CE80}"/>
            </a:ext>
          </a:extLst>
        </xdr:cNvPr>
        <xdr:cNvSpPr/>
      </xdr:nvSpPr>
      <xdr:spPr>
        <a:xfrm>
          <a:off x="22110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719" name="【消防施設】&#10;一人当たり面積該当値テキスト">
          <a:extLst>
            <a:ext uri="{FF2B5EF4-FFF2-40B4-BE49-F238E27FC236}">
              <a16:creationId xmlns:a16="http://schemas.microsoft.com/office/drawing/2014/main" id="{26C7857E-586D-4CFA-ABC3-FCB15C35A216}"/>
            </a:ext>
          </a:extLst>
        </xdr:cNvPr>
        <xdr:cNvSpPr txBox="1"/>
      </xdr:nvSpPr>
      <xdr:spPr>
        <a:xfrm>
          <a:off x="22199600"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135889</xdr:rowOff>
    </xdr:from>
    <xdr:to>
      <xdr:col>112</xdr:col>
      <xdr:colOff>38100</xdr:colOff>
      <xdr:row>81</xdr:row>
      <xdr:rowOff>66039</xdr:rowOff>
    </xdr:to>
    <xdr:sp macro="" textlink="">
      <xdr:nvSpPr>
        <xdr:cNvPr id="720" name="楕円 719">
          <a:extLst>
            <a:ext uri="{FF2B5EF4-FFF2-40B4-BE49-F238E27FC236}">
              <a16:creationId xmlns:a16="http://schemas.microsoft.com/office/drawing/2014/main" id="{52AD2387-A756-4671-B0F7-FDE44947C148}"/>
            </a:ext>
          </a:extLst>
        </xdr:cNvPr>
        <xdr:cNvSpPr/>
      </xdr:nvSpPr>
      <xdr:spPr>
        <a:xfrm>
          <a:off x="2127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15239</xdr:rowOff>
    </xdr:to>
    <xdr:cxnSp macro="">
      <xdr:nvCxnSpPr>
        <xdr:cNvPr id="721" name="直線コネクタ 720">
          <a:extLst>
            <a:ext uri="{FF2B5EF4-FFF2-40B4-BE49-F238E27FC236}">
              <a16:creationId xmlns:a16="http://schemas.microsoft.com/office/drawing/2014/main" id="{D89DC8DE-07C3-4AD0-8FAF-C462B0876C0E}"/>
            </a:ext>
          </a:extLst>
        </xdr:cNvPr>
        <xdr:cNvCxnSpPr/>
      </xdr:nvCxnSpPr>
      <xdr:spPr>
        <a:xfrm flipV="1">
          <a:off x="21323300" y="138912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147320</xdr:rowOff>
    </xdr:from>
    <xdr:to>
      <xdr:col>107</xdr:col>
      <xdr:colOff>101600</xdr:colOff>
      <xdr:row>81</xdr:row>
      <xdr:rowOff>77470</xdr:rowOff>
    </xdr:to>
    <xdr:sp macro="" textlink="">
      <xdr:nvSpPr>
        <xdr:cNvPr id="722" name="楕円 721">
          <a:extLst>
            <a:ext uri="{FF2B5EF4-FFF2-40B4-BE49-F238E27FC236}">
              <a16:creationId xmlns:a16="http://schemas.microsoft.com/office/drawing/2014/main" id="{B2D3F047-B5B7-48C9-B78D-38D35223C67E}"/>
            </a:ext>
          </a:extLst>
        </xdr:cNvPr>
        <xdr:cNvSpPr/>
      </xdr:nvSpPr>
      <xdr:spPr>
        <a:xfrm>
          <a:off x="2038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15239</xdr:rowOff>
    </xdr:from>
    <xdr:to>
      <xdr:col>111</xdr:col>
      <xdr:colOff>177800</xdr:colOff>
      <xdr:row>81</xdr:row>
      <xdr:rowOff>26670</xdr:rowOff>
    </xdr:to>
    <xdr:cxnSp macro="">
      <xdr:nvCxnSpPr>
        <xdr:cNvPr id="723" name="直線コネクタ 722">
          <a:extLst>
            <a:ext uri="{FF2B5EF4-FFF2-40B4-BE49-F238E27FC236}">
              <a16:creationId xmlns:a16="http://schemas.microsoft.com/office/drawing/2014/main" id="{96F2CBF2-C84E-4887-99F5-3F4F7789C63D}"/>
            </a:ext>
          </a:extLst>
        </xdr:cNvPr>
        <xdr:cNvCxnSpPr/>
      </xdr:nvCxnSpPr>
      <xdr:spPr>
        <a:xfrm flipV="1">
          <a:off x="20434300" y="13902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4" name="楕円 723">
          <a:extLst>
            <a:ext uri="{FF2B5EF4-FFF2-40B4-BE49-F238E27FC236}">
              <a16:creationId xmlns:a16="http://schemas.microsoft.com/office/drawing/2014/main" id="{102134C1-2764-4DD1-A679-046577C884BA}"/>
            </a:ext>
          </a:extLst>
        </xdr:cNvPr>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26670</xdr:rowOff>
    </xdr:from>
    <xdr:to>
      <xdr:col>107</xdr:col>
      <xdr:colOff>50800</xdr:colOff>
      <xdr:row>81</xdr:row>
      <xdr:rowOff>38100</xdr:rowOff>
    </xdr:to>
    <xdr:cxnSp macro="">
      <xdr:nvCxnSpPr>
        <xdr:cNvPr id="725" name="直線コネクタ 724">
          <a:extLst>
            <a:ext uri="{FF2B5EF4-FFF2-40B4-BE49-F238E27FC236}">
              <a16:creationId xmlns:a16="http://schemas.microsoft.com/office/drawing/2014/main" id="{24D7AE6A-67B8-45AC-9C62-5BB4957AB9E2}"/>
            </a:ext>
          </a:extLst>
        </xdr:cNvPr>
        <xdr:cNvCxnSpPr/>
      </xdr:nvCxnSpPr>
      <xdr:spPr>
        <a:xfrm flipV="1">
          <a:off x="19545300" y="1391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170180</xdr:rowOff>
    </xdr:from>
    <xdr:to>
      <xdr:col>98</xdr:col>
      <xdr:colOff>38100</xdr:colOff>
      <xdr:row>81</xdr:row>
      <xdr:rowOff>100330</xdr:rowOff>
    </xdr:to>
    <xdr:sp macro="" textlink="">
      <xdr:nvSpPr>
        <xdr:cNvPr id="726" name="楕円 725">
          <a:extLst>
            <a:ext uri="{FF2B5EF4-FFF2-40B4-BE49-F238E27FC236}">
              <a16:creationId xmlns:a16="http://schemas.microsoft.com/office/drawing/2014/main" id="{EB05A481-49E7-4171-8916-D7B9B957F114}"/>
            </a:ext>
          </a:extLst>
        </xdr:cNvPr>
        <xdr:cNvSpPr/>
      </xdr:nvSpPr>
      <xdr:spPr>
        <a:xfrm>
          <a:off x="18605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49530</xdr:rowOff>
    </xdr:to>
    <xdr:cxnSp macro="">
      <xdr:nvCxnSpPr>
        <xdr:cNvPr id="727" name="直線コネクタ 726">
          <a:extLst>
            <a:ext uri="{FF2B5EF4-FFF2-40B4-BE49-F238E27FC236}">
              <a16:creationId xmlns:a16="http://schemas.microsoft.com/office/drawing/2014/main" id="{3C59E0C3-070A-408F-8B87-11C368D6DE9F}"/>
            </a:ext>
          </a:extLst>
        </xdr:cNvPr>
        <xdr:cNvCxnSpPr/>
      </xdr:nvCxnSpPr>
      <xdr:spPr>
        <a:xfrm flipV="1">
          <a:off x="18656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8" name="n_1aveValue【消防施設】&#10;一人当たり面積">
          <a:extLst>
            <a:ext uri="{FF2B5EF4-FFF2-40B4-BE49-F238E27FC236}">
              <a16:creationId xmlns:a16="http://schemas.microsoft.com/office/drawing/2014/main" id="{4B17DEC3-23BF-48A0-A79E-7FC062802FB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729" name="n_2aveValue【消防施設】&#10;一人当たり面積">
          <a:extLst>
            <a:ext uri="{FF2B5EF4-FFF2-40B4-BE49-F238E27FC236}">
              <a16:creationId xmlns:a16="http://schemas.microsoft.com/office/drawing/2014/main" id="{8B5E4D27-99C3-4000-8565-7861096C7662}"/>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730" name="n_3aveValue【消防施設】&#10;一人当たり面積">
          <a:extLst>
            <a:ext uri="{FF2B5EF4-FFF2-40B4-BE49-F238E27FC236}">
              <a16:creationId xmlns:a16="http://schemas.microsoft.com/office/drawing/2014/main" id="{465FF5A4-D66A-40BE-9541-87EB8571A03B}"/>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731" name="n_4aveValue【消防施設】&#10;一人当たり面積">
          <a:extLst>
            <a:ext uri="{FF2B5EF4-FFF2-40B4-BE49-F238E27FC236}">
              <a16:creationId xmlns:a16="http://schemas.microsoft.com/office/drawing/2014/main" id="{A9D2051A-148E-4953-9AAA-4168811A9305}"/>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82566</xdr:rowOff>
    </xdr:from>
    <xdr:ext cx="469744" cy="259045"/>
    <xdr:sp macro="" textlink="">
      <xdr:nvSpPr>
        <xdr:cNvPr id="732" name="n_1mainValue【消防施設】&#10;一人当たり面積">
          <a:extLst>
            <a:ext uri="{FF2B5EF4-FFF2-40B4-BE49-F238E27FC236}">
              <a16:creationId xmlns:a16="http://schemas.microsoft.com/office/drawing/2014/main" id="{E1776328-35EC-4BC8-AB91-6828BAB2A605}"/>
            </a:ext>
          </a:extLst>
        </xdr:cNvPr>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93997</xdr:rowOff>
    </xdr:from>
    <xdr:ext cx="469744" cy="259045"/>
    <xdr:sp macro="" textlink="">
      <xdr:nvSpPr>
        <xdr:cNvPr id="733" name="n_2mainValue【消防施設】&#10;一人当たり面積">
          <a:extLst>
            <a:ext uri="{FF2B5EF4-FFF2-40B4-BE49-F238E27FC236}">
              <a16:creationId xmlns:a16="http://schemas.microsoft.com/office/drawing/2014/main" id="{B56CE7C2-2D0E-4AFD-A865-042C7D4668B6}"/>
            </a:ext>
          </a:extLst>
        </xdr:cNvPr>
        <xdr:cNvSpPr txBox="1"/>
      </xdr:nvSpPr>
      <xdr:spPr>
        <a:xfrm>
          <a:off x="20199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4" name="n_3mainValue【消防施設】&#10;一人当たり面積">
          <a:extLst>
            <a:ext uri="{FF2B5EF4-FFF2-40B4-BE49-F238E27FC236}">
              <a16:creationId xmlns:a16="http://schemas.microsoft.com/office/drawing/2014/main" id="{71B40371-A2AB-4192-98D5-7554872DF85C}"/>
            </a:ext>
          </a:extLst>
        </xdr:cNvPr>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116857</xdr:rowOff>
    </xdr:from>
    <xdr:ext cx="469744" cy="259045"/>
    <xdr:sp macro="" textlink="">
      <xdr:nvSpPr>
        <xdr:cNvPr id="735" name="n_4mainValue【消防施設】&#10;一人当たり面積">
          <a:extLst>
            <a:ext uri="{FF2B5EF4-FFF2-40B4-BE49-F238E27FC236}">
              <a16:creationId xmlns:a16="http://schemas.microsoft.com/office/drawing/2014/main" id="{C8C6DF1D-00E1-42BA-9A1B-5AECDA117661}"/>
            </a:ext>
          </a:extLst>
        </xdr:cNvPr>
        <xdr:cNvSpPr txBox="1"/>
      </xdr:nvSpPr>
      <xdr:spPr>
        <a:xfrm>
          <a:off x="18421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F5C6829-A437-46D6-8060-F9C00A2A78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937048D-99AA-48C0-BEB5-ABCFB6380F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D7788D0-3565-40FE-A3C3-371AD19943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FC7E839-D9B1-4971-B730-8C93C2CA0B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ED4CDE0-0EB1-424E-8415-9399EC6FC5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5E8B90A-91A7-4B26-A498-AC1057BD83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1F4428B-2F82-4E2B-9ED3-81D23AA0FE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561F4985-C50B-406D-AB20-313D81649C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7B1A7F1F-9CDB-408B-8025-3337AAFD4D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BD06D5C-D01E-4922-980F-D066E47788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8DF5956C-7F77-4B9E-803B-8EB225D766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92539841-3B14-4F68-995F-83B1366B77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4BF82EBB-8E64-4389-B526-5DEFEE963D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AC1CB7F4-56BB-450D-A6B5-E715A3BE73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218D4716-B0C7-470D-A1BE-E98474EB12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CB5FD92-437A-4093-867B-71333B8124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38F7F5D1-1CB1-4111-A4FC-50EECCCCF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B5C78ACE-734C-43DB-BBF9-825E231394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61CBF74E-9A65-433E-8441-4DB683651F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6B1B3A5B-34B3-413E-9CF6-5EBCD701E2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67415871-5D40-4CE7-BAF2-D53BF7CA45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D637278-1265-4325-B363-F6DD8B0C37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D90867CF-19FA-418D-AE6C-1CE7A172B8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615B6FD0-658A-487E-BF6C-D5181FA389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E0D123EE-FA4F-4BE0-A5F4-0F0D8C9384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761" name="直線コネクタ 760">
          <a:extLst>
            <a:ext uri="{FF2B5EF4-FFF2-40B4-BE49-F238E27FC236}">
              <a16:creationId xmlns:a16="http://schemas.microsoft.com/office/drawing/2014/main" id="{A7790036-3E48-4F02-9101-E38BF04C0747}"/>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2" name="【庁舎】&#10;有形固定資産減価償却率最小値テキスト">
          <a:extLst>
            <a:ext uri="{FF2B5EF4-FFF2-40B4-BE49-F238E27FC236}">
              <a16:creationId xmlns:a16="http://schemas.microsoft.com/office/drawing/2014/main" id="{D8643AC0-7B78-48F2-8068-3D2B9F882267}"/>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3" name="直線コネクタ 762">
          <a:extLst>
            <a:ext uri="{FF2B5EF4-FFF2-40B4-BE49-F238E27FC236}">
              <a16:creationId xmlns:a16="http://schemas.microsoft.com/office/drawing/2014/main" id="{EE3E22E8-7109-4ED0-86FD-0856CD5D66AF}"/>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4" name="【庁舎】&#10;有形固定資産減価償却率最大値テキスト">
          <a:extLst>
            <a:ext uri="{FF2B5EF4-FFF2-40B4-BE49-F238E27FC236}">
              <a16:creationId xmlns:a16="http://schemas.microsoft.com/office/drawing/2014/main" id="{1F3E10D0-4039-44FA-BC0F-F230A3B0086C}"/>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5" name="直線コネクタ 764">
          <a:extLst>
            <a:ext uri="{FF2B5EF4-FFF2-40B4-BE49-F238E27FC236}">
              <a16:creationId xmlns:a16="http://schemas.microsoft.com/office/drawing/2014/main" id="{555C2EC3-6296-4F6B-8473-5EFC22375651}"/>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6" name="【庁舎】&#10;有形固定資産減価償却率平均値テキスト">
          <a:extLst>
            <a:ext uri="{FF2B5EF4-FFF2-40B4-BE49-F238E27FC236}">
              <a16:creationId xmlns:a16="http://schemas.microsoft.com/office/drawing/2014/main" id="{40A19A27-6367-4C1A-86D2-E4C04C94DA31}"/>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7" name="フローチャート: 判断 766">
          <a:extLst>
            <a:ext uri="{FF2B5EF4-FFF2-40B4-BE49-F238E27FC236}">
              <a16:creationId xmlns:a16="http://schemas.microsoft.com/office/drawing/2014/main" id="{05BBC442-A6D3-4B5B-86D2-E3D90F9475DB}"/>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768" name="フローチャート: 判断 767">
          <a:extLst>
            <a:ext uri="{FF2B5EF4-FFF2-40B4-BE49-F238E27FC236}">
              <a16:creationId xmlns:a16="http://schemas.microsoft.com/office/drawing/2014/main" id="{B0E6650A-FDC0-477D-A632-A355501B1E48}"/>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9" name="フローチャート: 判断 768">
          <a:extLst>
            <a:ext uri="{FF2B5EF4-FFF2-40B4-BE49-F238E27FC236}">
              <a16:creationId xmlns:a16="http://schemas.microsoft.com/office/drawing/2014/main" id="{2A25D41A-AA4F-45AA-9CAD-17D894768B97}"/>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0" name="フローチャート: 判断 769">
          <a:extLst>
            <a:ext uri="{FF2B5EF4-FFF2-40B4-BE49-F238E27FC236}">
              <a16:creationId xmlns:a16="http://schemas.microsoft.com/office/drawing/2014/main" id="{8CEE3781-2BE8-423D-8F2B-7F88DB3B1ABF}"/>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1" name="フローチャート: 判断 770">
          <a:extLst>
            <a:ext uri="{FF2B5EF4-FFF2-40B4-BE49-F238E27FC236}">
              <a16:creationId xmlns:a16="http://schemas.microsoft.com/office/drawing/2014/main" id="{D1BD0A81-9B52-4E07-99B9-89EBDEAA87EC}"/>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8563D86-85B4-44DD-A1FA-63AAC59E89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3F4628F-AF11-446A-AF12-C8BDAFADA3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1D047EC-3F4F-4490-9E37-1657527B0D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654C1C9-2919-41E1-962D-B27F0E17AF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BD02707-7011-4D5F-8268-B719A2F196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77" name="楕円 776">
          <a:extLst>
            <a:ext uri="{FF2B5EF4-FFF2-40B4-BE49-F238E27FC236}">
              <a16:creationId xmlns:a16="http://schemas.microsoft.com/office/drawing/2014/main" id="{01D45B5F-C1B9-434F-811F-E0DE4B992D49}"/>
            </a:ext>
          </a:extLst>
        </xdr:cNvPr>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78" name="【庁舎】&#10;有形固定資産減価償却率該当値テキスト">
          <a:extLst>
            <a:ext uri="{FF2B5EF4-FFF2-40B4-BE49-F238E27FC236}">
              <a16:creationId xmlns:a16="http://schemas.microsoft.com/office/drawing/2014/main" id="{C4AE85D8-094C-4C77-9387-D8E78A80AC6B}"/>
            </a:ext>
          </a:extLst>
        </xdr:cNvPr>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779" name="楕円 778">
          <a:extLst>
            <a:ext uri="{FF2B5EF4-FFF2-40B4-BE49-F238E27FC236}">
              <a16:creationId xmlns:a16="http://schemas.microsoft.com/office/drawing/2014/main" id="{05282112-FC1C-49EB-8242-CAD158EE08F9}"/>
            </a:ext>
          </a:extLst>
        </xdr:cNvPr>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117021</xdr:rowOff>
    </xdr:to>
    <xdr:cxnSp macro="">
      <xdr:nvCxnSpPr>
        <xdr:cNvPr id="780" name="直線コネクタ 779">
          <a:extLst>
            <a:ext uri="{FF2B5EF4-FFF2-40B4-BE49-F238E27FC236}">
              <a16:creationId xmlns:a16="http://schemas.microsoft.com/office/drawing/2014/main" id="{87B308EB-EDAA-4A6D-81D6-2C3330AE6495}"/>
            </a:ext>
          </a:extLst>
        </xdr:cNvPr>
        <xdr:cNvCxnSpPr/>
      </xdr:nvCxnSpPr>
      <xdr:spPr>
        <a:xfrm>
          <a:off x="15481300" y="1736978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113574</xdr:rowOff>
    </xdr:from>
    <xdr:to>
      <xdr:col>76</xdr:col>
      <xdr:colOff>165100</xdr:colOff>
      <xdr:row>101</xdr:row>
      <xdr:rowOff>43724</xdr:rowOff>
    </xdr:to>
    <xdr:sp macro="" textlink="">
      <xdr:nvSpPr>
        <xdr:cNvPr id="781" name="楕円 780">
          <a:extLst>
            <a:ext uri="{FF2B5EF4-FFF2-40B4-BE49-F238E27FC236}">
              <a16:creationId xmlns:a16="http://schemas.microsoft.com/office/drawing/2014/main" id="{98063B71-34A0-4646-9A0E-D41558A23513}"/>
            </a:ext>
          </a:extLst>
        </xdr:cNvPr>
        <xdr:cNvSpPr/>
      </xdr:nvSpPr>
      <xdr:spPr>
        <a:xfrm>
          <a:off x="14541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164374</xdr:rowOff>
    </xdr:from>
    <xdr:to>
      <xdr:col>81</xdr:col>
      <xdr:colOff>50800</xdr:colOff>
      <xdr:row>101</xdr:row>
      <xdr:rowOff>53339</xdr:rowOff>
    </xdr:to>
    <xdr:cxnSp macro="">
      <xdr:nvCxnSpPr>
        <xdr:cNvPr id="782" name="直線コネクタ 781">
          <a:extLst>
            <a:ext uri="{FF2B5EF4-FFF2-40B4-BE49-F238E27FC236}">
              <a16:creationId xmlns:a16="http://schemas.microsoft.com/office/drawing/2014/main" id="{24E36254-E642-4C0D-B963-5F4753EB8E89}"/>
            </a:ext>
          </a:extLst>
        </xdr:cNvPr>
        <xdr:cNvCxnSpPr/>
      </xdr:nvCxnSpPr>
      <xdr:spPr>
        <a:xfrm>
          <a:off x="14592300" y="17309374"/>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51526</xdr:rowOff>
    </xdr:from>
    <xdr:to>
      <xdr:col>72</xdr:col>
      <xdr:colOff>38100</xdr:colOff>
      <xdr:row>100</xdr:row>
      <xdr:rowOff>153126</xdr:rowOff>
    </xdr:to>
    <xdr:sp macro="" textlink="">
      <xdr:nvSpPr>
        <xdr:cNvPr id="783" name="楕円 782">
          <a:extLst>
            <a:ext uri="{FF2B5EF4-FFF2-40B4-BE49-F238E27FC236}">
              <a16:creationId xmlns:a16="http://schemas.microsoft.com/office/drawing/2014/main" id="{7348154B-E3DD-41E4-BEAD-15D236A514CE}"/>
            </a:ext>
          </a:extLst>
        </xdr:cNvPr>
        <xdr:cNvSpPr/>
      </xdr:nvSpPr>
      <xdr:spPr>
        <a:xfrm>
          <a:off x="13652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102326</xdr:rowOff>
    </xdr:from>
    <xdr:to>
      <xdr:col>76</xdr:col>
      <xdr:colOff>114300</xdr:colOff>
      <xdr:row>100</xdr:row>
      <xdr:rowOff>164374</xdr:rowOff>
    </xdr:to>
    <xdr:cxnSp macro="">
      <xdr:nvCxnSpPr>
        <xdr:cNvPr id="784" name="直線コネクタ 783">
          <a:extLst>
            <a:ext uri="{FF2B5EF4-FFF2-40B4-BE49-F238E27FC236}">
              <a16:creationId xmlns:a16="http://schemas.microsoft.com/office/drawing/2014/main" id="{A3F5F795-3DB1-44EF-8791-5361ECC8FF0E}"/>
            </a:ext>
          </a:extLst>
        </xdr:cNvPr>
        <xdr:cNvCxnSpPr/>
      </xdr:nvCxnSpPr>
      <xdr:spPr>
        <a:xfrm>
          <a:off x="13703300" y="17247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160927</xdr:rowOff>
    </xdr:from>
    <xdr:to>
      <xdr:col>67</xdr:col>
      <xdr:colOff>101600</xdr:colOff>
      <xdr:row>100</xdr:row>
      <xdr:rowOff>91077</xdr:rowOff>
    </xdr:to>
    <xdr:sp macro="" textlink="">
      <xdr:nvSpPr>
        <xdr:cNvPr id="785" name="楕円 784">
          <a:extLst>
            <a:ext uri="{FF2B5EF4-FFF2-40B4-BE49-F238E27FC236}">
              <a16:creationId xmlns:a16="http://schemas.microsoft.com/office/drawing/2014/main" id="{2D051E76-A6DA-4454-8C37-5DC37C0A701D}"/>
            </a:ext>
          </a:extLst>
        </xdr:cNvPr>
        <xdr:cNvSpPr/>
      </xdr:nvSpPr>
      <xdr:spPr>
        <a:xfrm>
          <a:off x="12763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40277</xdr:rowOff>
    </xdr:from>
    <xdr:to>
      <xdr:col>71</xdr:col>
      <xdr:colOff>177800</xdr:colOff>
      <xdr:row>100</xdr:row>
      <xdr:rowOff>102326</xdr:rowOff>
    </xdr:to>
    <xdr:cxnSp macro="">
      <xdr:nvCxnSpPr>
        <xdr:cNvPr id="786" name="直線コネクタ 785">
          <a:extLst>
            <a:ext uri="{FF2B5EF4-FFF2-40B4-BE49-F238E27FC236}">
              <a16:creationId xmlns:a16="http://schemas.microsoft.com/office/drawing/2014/main" id="{6BD418C4-A027-4E85-BD2E-FED7A03C0B31}"/>
            </a:ext>
          </a:extLst>
        </xdr:cNvPr>
        <xdr:cNvCxnSpPr/>
      </xdr:nvCxnSpPr>
      <xdr:spPr>
        <a:xfrm>
          <a:off x="12814300" y="171852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787" name="n_1aveValue【庁舎】&#10;有形固定資産減価償却率">
          <a:extLst>
            <a:ext uri="{FF2B5EF4-FFF2-40B4-BE49-F238E27FC236}">
              <a16:creationId xmlns:a16="http://schemas.microsoft.com/office/drawing/2014/main" id="{EFD4153D-9A8D-4261-A662-FCBA7943E732}"/>
            </a:ext>
          </a:extLst>
        </xdr:cNvPr>
        <xdr:cNvSpPr txBox="1"/>
      </xdr:nvSpPr>
      <xdr:spPr>
        <a:xfrm>
          <a:off x="15266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8" name="n_2aveValue【庁舎】&#10;有形固定資産減価償却率">
          <a:extLst>
            <a:ext uri="{FF2B5EF4-FFF2-40B4-BE49-F238E27FC236}">
              <a16:creationId xmlns:a16="http://schemas.microsoft.com/office/drawing/2014/main" id="{09E1BFFC-5BEA-451E-90FF-8804A7D6D907}"/>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89" name="n_3aveValue【庁舎】&#10;有形固定資産減価償却率">
          <a:extLst>
            <a:ext uri="{FF2B5EF4-FFF2-40B4-BE49-F238E27FC236}">
              <a16:creationId xmlns:a16="http://schemas.microsoft.com/office/drawing/2014/main" id="{55D7F616-8D07-48E0-862C-158BB46387F3}"/>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0" name="n_4aveValue【庁舎】&#10;有形固定資産減価償却率">
          <a:extLst>
            <a:ext uri="{FF2B5EF4-FFF2-40B4-BE49-F238E27FC236}">
              <a16:creationId xmlns:a16="http://schemas.microsoft.com/office/drawing/2014/main" id="{D438EA67-BF53-4494-AD79-9854CF9785D4}"/>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791" name="n_1mainValue【庁舎】&#10;有形固定資産減価償却率">
          <a:extLst>
            <a:ext uri="{FF2B5EF4-FFF2-40B4-BE49-F238E27FC236}">
              <a16:creationId xmlns:a16="http://schemas.microsoft.com/office/drawing/2014/main" id="{5D12316B-99F6-4918-8D2E-867F0AA8EA47}"/>
            </a:ext>
          </a:extLst>
        </xdr:cNvPr>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60251</xdr:rowOff>
    </xdr:from>
    <xdr:ext cx="405111" cy="259045"/>
    <xdr:sp macro="" textlink="">
      <xdr:nvSpPr>
        <xdr:cNvPr id="792" name="n_2mainValue【庁舎】&#10;有形固定資産減価償却率">
          <a:extLst>
            <a:ext uri="{FF2B5EF4-FFF2-40B4-BE49-F238E27FC236}">
              <a16:creationId xmlns:a16="http://schemas.microsoft.com/office/drawing/2014/main" id="{F5E00398-24D9-4A4C-B781-CF61069596CD}"/>
            </a:ext>
          </a:extLst>
        </xdr:cNvPr>
        <xdr:cNvSpPr txBox="1"/>
      </xdr:nvSpPr>
      <xdr:spPr>
        <a:xfrm>
          <a:off x="14389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169653</xdr:rowOff>
    </xdr:from>
    <xdr:ext cx="340478" cy="259045"/>
    <xdr:sp macro="" textlink="">
      <xdr:nvSpPr>
        <xdr:cNvPr id="793" name="n_3mainValue【庁舎】&#10;有形固定資産減価償却率">
          <a:extLst>
            <a:ext uri="{FF2B5EF4-FFF2-40B4-BE49-F238E27FC236}">
              <a16:creationId xmlns:a16="http://schemas.microsoft.com/office/drawing/2014/main" id="{A96F3FAE-B41D-4A4E-8757-32836E73104F}"/>
            </a:ext>
          </a:extLst>
        </xdr:cNvPr>
        <xdr:cNvSpPr txBox="1"/>
      </xdr:nvSpPr>
      <xdr:spPr>
        <a:xfrm>
          <a:off x="13533061" y="1697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107604</xdr:rowOff>
    </xdr:from>
    <xdr:ext cx="340478" cy="259045"/>
    <xdr:sp macro="" textlink="">
      <xdr:nvSpPr>
        <xdr:cNvPr id="794" name="n_4mainValue【庁舎】&#10;有形固定資産減価償却率">
          <a:extLst>
            <a:ext uri="{FF2B5EF4-FFF2-40B4-BE49-F238E27FC236}">
              <a16:creationId xmlns:a16="http://schemas.microsoft.com/office/drawing/2014/main" id="{4B09C069-FCA4-448C-AD0A-3AD839467061}"/>
            </a:ext>
          </a:extLst>
        </xdr:cNvPr>
        <xdr:cNvSpPr txBox="1"/>
      </xdr:nvSpPr>
      <xdr:spPr>
        <a:xfrm>
          <a:off x="12644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2D02D8-3EAA-43A3-A572-F9DDD55468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C0782CEA-D4A3-4BF7-A0BE-13600FCAFE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14D53691-A750-4638-BB74-F08308BA51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8D8E54DD-0E27-4A31-9B3D-59E44361E4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D4F3F5EC-D96C-4B5C-9FFC-05400063B8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62423E64-030F-4044-97DF-E873FA1DC3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6335C1E6-8512-41F3-B630-1BB90E5B85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E2770AED-F983-41E3-A9BF-B2C70405A8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B279C995-76AB-4916-A88E-2962116C8B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5CE55B7-DDA2-4C6D-8B60-2413BE2EBF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521812C4-EA05-464B-A56B-1127B069E47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603F6D03-6A37-4457-822A-C3C211BF5B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AC245F37-6A28-4CC8-A818-0D6415BD81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B7909F3A-6C12-4A8B-8FEE-FC6CFBF3BCF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FB8C2EAC-AF08-47AE-BFE4-60C5A325F1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200EBB49-CA51-40A1-A32C-1E7719F361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6B6615AC-25E5-4350-8C46-8BFDA99647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B83F5826-A750-476B-BCDD-8CBB56646A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70C07B3-033E-437B-9AB5-161161435EA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3422D240-C2DA-4673-85EA-C676F0E436F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6C6B7C19-2013-4702-8FA5-B0FF1802B4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AB5DA8F6-1599-461A-BAA4-9836D79890C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C3EB530-D8FC-4FDB-88C1-E9773E4207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FB3F3870-E01A-46B7-B4AF-817660B381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6A259A1-8EC8-4D35-9A47-7056F113CE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CDC758D6-52B4-4C2E-937E-57E0F3C1A2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821" name="直線コネクタ 820">
          <a:extLst>
            <a:ext uri="{FF2B5EF4-FFF2-40B4-BE49-F238E27FC236}">
              <a16:creationId xmlns:a16="http://schemas.microsoft.com/office/drawing/2014/main" id="{D97CAE1B-C48F-4E35-B0B8-1CD25D7BFE3A}"/>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2" name="【庁舎】&#10;一人当たり面積最小値テキスト">
          <a:extLst>
            <a:ext uri="{FF2B5EF4-FFF2-40B4-BE49-F238E27FC236}">
              <a16:creationId xmlns:a16="http://schemas.microsoft.com/office/drawing/2014/main" id="{62398824-AA8F-46C7-9C6F-0003D0C8E4D4}"/>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3" name="直線コネクタ 822">
          <a:extLst>
            <a:ext uri="{FF2B5EF4-FFF2-40B4-BE49-F238E27FC236}">
              <a16:creationId xmlns:a16="http://schemas.microsoft.com/office/drawing/2014/main" id="{A8C82638-0B80-422E-A8B2-B7BAB883D80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4" name="【庁舎】&#10;一人当たり面積最大値テキスト">
          <a:extLst>
            <a:ext uri="{FF2B5EF4-FFF2-40B4-BE49-F238E27FC236}">
              <a16:creationId xmlns:a16="http://schemas.microsoft.com/office/drawing/2014/main" id="{727893B7-ED04-4107-A8E5-CAA7D70F6207}"/>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5" name="直線コネクタ 824">
          <a:extLst>
            <a:ext uri="{FF2B5EF4-FFF2-40B4-BE49-F238E27FC236}">
              <a16:creationId xmlns:a16="http://schemas.microsoft.com/office/drawing/2014/main" id="{3A48ED95-D1A7-419C-9F28-7546A1892F5B}"/>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826" name="【庁舎】&#10;一人当たり面積平均値テキスト">
          <a:extLst>
            <a:ext uri="{FF2B5EF4-FFF2-40B4-BE49-F238E27FC236}">
              <a16:creationId xmlns:a16="http://schemas.microsoft.com/office/drawing/2014/main" id="{D804548B-06B9-4DFC-AAE6-3E1DBDF0C59F}"/>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7" name="フローチャート: 判断 826">
          <a:extLst>
            <a:ext uri="{FF2B5EF4-FFF2-40B4-BE49-F238E27FC236}">
              <a16:creationId xmlns:a16="http://schemas.microsoft.com/office/drawing/2014/main" id="{4EE2EF6B-496E-4079-B922-A5AEB4A66843}"/>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828" name="フローチャート: 判断 827">
          <a:extLst>
            <a:ext uri="{FF2B5EF4-FFF2-40B4-BE49-F238E27FC236}">
              <a16:creationId xmlns:a16="http://schemas.microsoft.com/office/drawing/2014/main" id="{765672E5-C5B4-4916-93C2-9C420CFB5BE3}"/>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829" name="フローチャート: 判断 828">
          <a:extLst>
            <a:ext uri="{FF2B5EF4-FFF2-40B4-BE49-F238E27FC236}">
              <a16:creationId xmlns:a16="http://schemas.microsoft.com/office/drawing/2014/main" id="{A696FD2D-9644-4A66-8CBC-9471F65881DD}"/>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0" name="フローチャート: 判断 829">
          <a:extLst>
            <a:ext uri="{FF2B5EF4-FFF2-40B4-BE49-F238E27FC236}">
              <a16:creationId xmlns:a16="http://schemas.microsoft.com/office/drawing/2014/main" id="{E1DEBC9B-4DEA-4566-B322-B2C001ED1383}"/>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1" name="フローチャート: 判断 830">
          <a:extLst>
            <a:ext uri="{FF2B5EF4-FFF2-40B4-BE49-F238E27FC236}">
              <a16:creationId xmlns:a16="http://schemas.microsoft.com/office/drawing/2014/main" id="{B03A8091-0265-4066-9448-95913C944733}"/>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025AB86-DCB6-4525-B926-2E594068C3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E333C47-4FDF-4ED8-96F7-335FBD8916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83146E2-8F71-40E2-A789-8D9F188FD3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EBCA0F9-C174-4B55-8CA4-F197682BEE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E738281-07A2-414A-BB02-3B5DCD58B1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144599</xdr:rowOff>
    </xdr:from>
    <xdr:to>
      <xdr:col>116</xdr:col>
      <xdr:colOff>114300</xdr:colOff>
      <xdr:row>100</xdr:row>
      <xdr:rowOff>74749</xdr:rowOff>
    </xdr:to>
    <xdr:sp macro="" textlink="">
      <xdr:nvSpPr>
        <xdr:cNvPr id="837" name="楕円 836">
          <a:extLst>
            <a:ext uri="{FF2B5EF4-FFF2-40B4-BE49-F238E27FC236}">
              <a16:creationId xmlns:a16="http://schemas.microsoft.com/office/drawing/2014/main" id="{91410EFE-87DA-49A2-BD04-CD8A10FAD425}"/>
            </a:ext>
          </a:extLst>
        </xdr:cNvPr>
        <xdr:cNvSpPr/>
      </xdr:nvSpPr>
      <xdr:spPr>
        <a:xfrm>
          <a:off x="221107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97626</xdr:rowOff>
    </xdr:from>
    <xdr:ext cx="469744" cy="259045"/>
    <xdr:sp macro="" textlink="">
      <xdr:nvSpPr>
        <xdr:cNvPr id="838" name="【庁舎】&#10;一人当たり面積該当値テキスト">
          <a:extLst>
            <a:ext uri="{FF2B5EF4-FFF2-40B4-BE49-F238E27FC236}">
              <a16:creationId xmlns:a16="http://schemas.microsoft.com/office/drawing/2014/main" id="{4B5F30FD-CAA0-4EC9-BBB8-6004003DE39C}"/>
            </a:ext>
          </a:extLst>
        </xdr:cNvPr>
        <xdr:cNvSpPr txBox="1"/>
      </xdr:nvSpPr>
      <xdr:spPr>
        <a:xfrm>
          <a:off x="22199600" y="170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2539</xdr:rowOff>
    </xdr:from>
    <xdr:to>
      <xdr:col>112</xdr:col>
      <xdr:colOff>38100</xdr:colOff>
      <xdr:row>100</xdr:row>
      <xdr:rowOff>104139</xdr:rowOff>
    </xdr:to>
    <xdr:sp macro="" textlink="">
      <xdr:nvSpPr>
        <xdr:cNvPr id="839" name="楕円 838">
          <a:extLst>
            <a:ext uri="{FF2B5EF4-FFF2-40B4-BE49-F238E27FC236}">
              <a16:creationId xmlns:a16="http://schemas.microsoft.com/office/drawing/2014/main" id="{FFC2FC7D-D006-4DA1-BD75-2208906F4A27}"/>
            </a:ext>
          </a:extLst>
        </xdr:cNvPr>
        <xdr:cNvSpPr/>
      </xdr:nvSpPr>
      <xdr:spPr>
        <a:xfrm>
          <a:off x="21272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23949</xdr:rowOff>
    </xdr:from>
    <xdr:to>
      <xdr:col>116</xdr:col>
      <xdr:colOff>63500</xdr:colOff>
      <xdr:row>100</xdr:row>
      <xdr:rowOff>53339</xdr:rowOff>
    </xdr:to>
    <xdr:cxnSp macro="">
      <xdr:nvCxnSpPr>
        <xdr:cNvPr id="840" name="直線コネクタ 839">
          <a:extLst>
            <a:ext uri="{FF2B5EF4-FFF2-40B4-BE49-F238E27FC236}">
              <a16:creationId xmlns:a16="http://schemas.microsoft.com/office/drawing/2014/main" id="{19D8406F-7600-4981-83AD-5B91C0DDD4DC}"/>
            </a:ext>
          </a:extLst>
        </xdr:cNvPr>
        <xdr:cNvCxnSpPr/>
      </xdr:nvCxnSpPr>
      <xdr:spPr>
        <a:xfrm flipV="1">
          <a:off x="21323300" y="171689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41" name="楕円 840">
          <a:extLst>
            <a:ext uri="{FF2B5EF4-FFF2-40B4-BE49-F238E27FC236}">
              <a16:creationId xmlns:a16="http://schemas.microsoft.com/office/drawing/2014/main" id="{2D04F344-567F-4AC9-8E4F-F608A792C1F4}"/>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53339</xdr:rowOff>
    </xdr:from>
    <xdr:to>
      <xdr:col>111</xdr:col>
      <xdr:colOff>177800</xdr:colOff>
      <xdr:row>100</xdr:row>
      <xdr:rowOff>76200</xdr:rowOff>
    </xdr:to>
    <xdr:cxnSp macro="">
      <xdr:nvCxnSpPr>
        <xdr:cNvPr id="842" name="直線コネクタ 841">
          <a:extLst>
            <a:ext uri="{FF2B5EF4-FFF2-40B4-BE49-F238E27FC236}">
              <a16:creationId xmlns:a16="http://schemas.microsoft.com/office/drawing/2014/main" id="{039394FE-FA98-467F-BF1F-0E09235404FA}"/>
            </a:ext>
          </a:extLst>
        </xdr:cNvPr>
        <xdr:cNvCxnSpPr/>
      </xdr:nvCxnSpPr>
      <xdr:spPr>
        <a:xfrm flipV="1">
          <a:off x="20434300" y="1719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51526</xdr:rowOff>
    </xdr:from>
    <xdr:to>
      <xdr:col>102</xdr:col>
      <xdr:colOff>165100</xdr:colOff>
      <xdr:row>100</xdr:row>
      <xdr:rowOff>153126</xdr:rowOff>
    </xdr:to>
    <xdr:sp macro="" textlink="">
      <xdr:nvSpPr>
        <xdr:cNvPr id="843" name="楕円 842">
          <a:extLst>
            <a:ext uri="{FF2B5EF4-FFF2-40B4-BE49-F238E27FC236}">
              <a16:creationId xmlns:a16="http://schemas.microsoft.com/office/drawing/2014/main" id="{E5A1AF54-8F45-473E-9B7F-06B248314783}"/>
            </a:ext>
          </a:extLst>
        </xdr:cNvPr>
        <xdr:cNvSpPr/>
      </xdr:nvSpPr>
      <xdr:spPr>
        <a:xfrm>
          <a:off x="19494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100</xdr:row>
      <xdr:rowOff>102326</xdr:rowOff>
    </xdr:to>
    <xdr:cxnSp macro="">
      <xdr:nvCxnSpPr>
        <xdr:cNvPr id="844" name="直線コネクタ 843">
          <a:extLst>
            <a:ext uri="{FF2B5EF4-FFF2-40B4-BE49-F238E27FC236}">
              <a16:creationId xmlns:a16="http://schemas.microsoft.com/office/drawing/2014/main" id="{78E13D82-2474-4D60-A280-19463DD46409}"/>
            </a:ext>
          </a:extLst>
        </xdr:cNvPr>
        <xdr:cNvCxnSpPr/>
      </xdr:nvCxnSpPr>
      <xdr:spPr>
        <a:xfrm flipV="1">
          <a:off x="19545300" y="172212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67855</xdr:rowOff>
    </xdr:from>
    <xdr:to>
      <xdr:col>98</xdr:col>
      <xdr:colOff>38100</xdr:colOff>
      <xdr:row>100</xdr:row>
      <xdr:rowOff>169455</xdr:rowOff>
    </xdr:to>
    <xdr:sp macro="" textlink="">
      <xdr:nvSpPr>
        <xdr:cNvPr id="845" name="楕円 844">
          <a:extLst>
            <a:ext uri="{FF2B5EF4-FFF2-40B4-BE49-F238E27FC236}">
              <a16:creationId xmlns:a16="http://schemas.microsoft.com/office/drawing/2014/main" id="{4518584D-CF9D-484F-B504-D74081C44EC9}"/>
            </a:ext>
          </a:extLst>
        </xdr:cNvPr>
        <xdr:cNvSpPr/>
      </xdr:nvSpPr>
      <xdr:spPr>
        <a:xfrm>
          <a:off x="18605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102326</xdr:rowOff>
    </xdr:from>
    <xdr:to>
      <xdr:col>102</xdr:col>
      <xdr:colOff>114300</xdr:colOff>
      <xdr:row>100</xdr:row>
      <xdr:rowOff>118655</xdr:rowOff>
    </xdr:to>
    <xdr:cxnSp macro="">
      <xdr:nvCxnSpPr>
        <xdr:cNvPr id="846" name="直線コネクタ 845">
          <a:extLst>
            <a:ext uri="{FF2B5EF4-FFF2-40B4-BE49-F238E27FC236}">
              <a16:creationId xmlns:a16="http://schemas.microsoft.com/office/drawing/2014/main" id="{B5B78174-54D2-42D8-94D1-99748CF1B4C8}"/>
            </a:ext>
          </a:extLst>
        </xdr:cNvPr>
        <xdr:cNvCxnSpPr/>
      </xdr:nvCxnSpPr>
      <xdr:spPr>
        <a:xfrm flipV="1">
          <a:off x="18656300" y="172473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847" name="n_1aveValue【庁舎】&#10;一人当たり面積">
          <a:extLst>
            <a:ext uri="{FF2B5EF4-FFF2-40B4-BE49-F238E27FC236}">
              <a16:creationId xmlns:a16="http://schemas.microsoft.com/office/drawing/2014/main" id="{D2E9812D-DC5C-4D5B-9734-95DB006D255B}"/>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848" name="n_2aveValue【庁舎】&#10;一人当たり面積">
          <a:extLst>
            <a:ext uri="{FF2B5EF4-FFF2-40B4-BE49-F238E27FC236}">
              <a16:creationId xmlns:a16="http://schemas.microsoft.com/office/drawing/2014/main" id="{D2EAF3BE-C40F-45B4-BC11-3B2D0D6C903D}"/>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49" name="n_3aveValue【庁舎】&#10;一人当たり面積">
          <a:extLst>
            <a:ext uri="{FF2B5EF4-FFF2-40B4-BE49-F238E27FC236}">
              <a16:creationId xmlns:a16="http://schemas.microsoft.com/office/drawing/2014/main" id="{37FD62D6-1650-460F-9C53-BC45D38A2DD6}"/>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0" name="n_4aveValue【庁舎】&#10;一人当たり面積">
          <a:extLst>
            <a:ext uri="{FF2B5EF4-FFF2-40B4-BE49-F238E27FC236}">
              <a16:creationId xmlns:a16="http://schemas.microsoft.com/office/drawing/2014/main" id="{AB44F617-C654-48E0-A936-237BFD29C11D}"/>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120666</xdr:rowOff>
    </xdr:from>
    <xdr:ext cx="469744" cy="259045"/>
    <xdr:sp macro="" textlink="">
      <xdr:nvSpPr>
        <xdr:cNvPr id="851" name="n_1mainValue【庁舎】&#10;一人当たり面積">
          <a:extLst>
            <a:ext uri="{FF2B5EF4-FFF2-40B4-BE49-F238E27FC236}">
              <a16:creationId xmlns:a16="http://schemas.microsoft.com/office/drawing/2014/main" id="{20947D8B-DA8D-4E5B-8EAE-FE31438D55C6}"/>
            </a:ext>
          </a:extLst>
        </xdr:cNvPr>
        <xdr:cNvSpPr txBox="1"/>
      </xdr:nvSpPr>
      <xdr:spPr>
        <a:xfrm>
          <a:off x="210757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52" name="n_2mainValue【庁舎】&#10;一人当たり面積">
          <a:extLst>
            <a:ext uri="{FF2B5EF4-FFF2-40B4-BE49-F238E27FC236}">
              <a16:creationId xmlns:a16="http://schemas.microsoft.com/office/drawing/2014/main" id="{31B7615C-9E0E-443F-9366-4E567CD1A3E2}"/>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169653</xdr:rowOff>
    </xdr:from>
    <xdr:ext cx="469744" cy="259045"/>
    <xdr:sp macro="" textlink="">
      <xdr:nvSpPr>
        <xdr:cNvPr id="853" name="n_3mainValue【庁舎】&#10;一人当たり面積">
          <a:extLst>
            <a:ext uri="{FF2B5EF4-FFF2-40B4-BE49-F238E27FC236}">
              <a16:creationId xmlns:a16="http://schemas.microsoft.com/office/drawing/2014/main" id="{3271998E-5CCB-4193-8EE7-CE819B8204F1}"/>
            </a:ext>
          </a:extLst>
        </xdr:cNvPr>
        <xdr:cNvSpPr txBox="1"/>
      </xdr:nvSpPr>
      <xdr:spPr>
        <a:xfrm>
          <a:off x="19310427"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14532</xdr:rowOff>
    </xdr:from>
    <xdr:ext cx="469744" cy="259045"/>
    <xdr:sp macro="" textlink="">
      <xdr:nvSpPr>
        <xdr:cNvPr id="854" name="n_4mainValue【庁舎】&#10;一人当たり面積">
          <a:extLst>
            <a:ext uri="{FF2B5EF4-FFF2-40B4-BE49-F238E27FC236}">
              <a16:creationId xmlns:a16="http://schemas.microsoft.com/office/drawing/2014/main" id="{6C3DE82B-E07B-4815-85F5-ADDF8E6FE2C6}"/>
            </a:ext>
          </a:extLst>
        </xdr:cNvPr>
        <xdr:cNvSpPr txBox="1"/>
      </xdr:nvSpPr>
      <xdr:spPr>
        <a:xfrm>
          <a:off x="18421427" y="169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94EEB331-22D5-4143-902E-59E6FD0CBF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9CFDE113-A922-40BB-AD31-F306A21747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37C8A07B-F678-404E-A3F2-84B3A95F55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類似団体と比較して特に有形固定資産減価償却率が高くなっている施設は、一般廃棄物処理施設及び図書館である。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一般廃棄物処理施設については、老朽化に伴い有形固定資産減価償却率が増加している。現在、ごみ処理施設については、東濃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市（多治見市、瑞浪市、土岐市）で施設の整備や管理運営を広域化するための検討を行っている。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年度においては空調設備の改修や図書館システム機器リースの更新を実施したことにより、有形固定資産減価償却率は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また、庁舎については、新庁舎が平成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成し、令和元年度に旧庁舎の解体されたため、有形固定資産減価償却率は大幅に低下した。公共施設等総合管理計画の改定に伴い固定資産台帳の精査を行った影響により、保健センター・保健所及び福祉施設の一人当たり面積が令和元年度から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今後も引き続き、公共施設等総合管理計画及び個別施設計画に基づき、維持管理に係る費用の増加に留意しつつ、統廃合や複合化を含めた施設の在り方も含め検討していく。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election activeCell="CT5" sqref="CT5:DA5"/>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77</v>
      </c>
      <c r="C2" s="176"/>
      <c r="D2" s="177"/>
    </row>
    <row r="3" spans="1:119" ht="18.75" customHeight="1" thickBot="1" x14ac:dyDescent="0.2">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25409295</v>
      </c>
      <c r="BO4" s="384"/>
      <c r="BP4" s="384"/>
      <c r="BQ4" s="384"/>
      <c r="BR4" s="384"/>
      <c r="BS4" s="384"/>
      <c r="BT4" s="384"/>
      <c r="BU4" s="385"/>
      <c r="BV4" s="383">
        <v>25928103</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4.0999999999999996</v>
      </c>
      <c r="CU4" s="390"/>
      <c r="CV4" s="390"/>
      <c r="CW4" s="390"/>
      <c r="CX4" s="390"/>
      <c r="CY4" s="390"/>
      <c r="CZ4" s="390"/>
      <c r="DA4" s="391"/>
      <c r="DB4" s="389">
        <v>3.1</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24775495</v>
      </c>
      <c r="BO5" s="421"/>
      <c r="BP5" s="421"/>
      <c r="BQ5" s="421"/>
      <c r="BR5" s="421"/>
      <c r="BS5" s="421"/>
      <c r="BT5" s="421"/>
      <c r="BU5" s="422"/>
      <c r="BV5" s="420">
        <v>25390534</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90.1</v>
      </c>
      <c r="CU5" s="418"/>
      <c r="CV5" s="418"/>
      <c r="CW5" s="418"/>
      <c r="CX5" s="418"/>
      <c r="CY5" s="418"/>
      <c r="CZ5" s="418"/>
      <c r="DA5" s="419"/>
      <c r="DB5" s="417">
        <v>93.9</v>
      </c>
      <c r="DC5" s="418"/>
      <c r="DD5" s="418"/>
      <c r="DE5" s="418"/>
      <c r="DF5" s="418"/>
      <c r="DG5" s="418"/>
      <c r="DH5" s="418"/>
      <c r="DI5" s="419"/>
    </row>
    <row r="6" spans="1:119" ht="18.75" customHeight="1" x14ac:dyDescent="0.15">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633800</v>
      </c>
      <c r="BO6" s="421"/>
      <c r="BP6" s="421"/>
      <c r="BQ6" s="421"/>
      <c r="BR6" s="421"/>
      <c r="BS6" s="421"/>
      <c r="BT6" s="421"/>
      <c r="BU6" s="422"/>
      <c r="BV6" s="420">
        <v>537569</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90.8</v>
      </c>
      <c r="CU6" s="458"/>
      <c r="CV6" s="458"/>
      <c r="CW6" s="458"/>
      <c r="CX6" s="458"/>
      <c r="CY6" s="458"/>
      <c r="CZ6" s="458"/>
      <c r="DA6" s="459"/>
      <c r="DB6" s="457">
        <v>95.8</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81167</v>
      </c>
      <c r="BO7" s="421"/>
      <c r="BP7" s="421"/>
      <c r="BQ7" s="421"/>
      <c r="BR7" s="421"/>
      <c r="BS7" s="421"/>
      <c r="BT7" s="421"/>
      <c r="BU7" s="422"/>
      <c r="BV7" s="420">
        <v>117459</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13634155</v>
      </c>
      <c r="CU7" s="421"/>
      <c r="CV7" s="421"/>
      <c r="CW7" s="421"/>
      <c r="CX7" s="421"/>
      <c r="CY7" s="421"/>
      <c r="CZ7" s="421"/>
      <c r="DA7" s="422"/>
      <c r="DB7" s="420">
        <v>13457793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552633</v>
      </c>
      <c r="BO8" s="421"/>
      <c r="BP8" s="421"/>
      <c r="BQ8" s="421"/>
      <c r="BR8" s="421"/>
      <c r="BS8" s="421"/>
      <c r="BT8" s="421"/>
      <c r="BU8" s="422"/>
      <c r="BV8" s="420">
        <v>420110</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0.65</v>
      </c>
      <c r="CU8" s="461"/>
      <c r="CV8" s="461"/>
      <c r="CW8" s="461"/>
      <c r="CX8" s="461"/>
      <c r="CY8" s="461"/>
      <c r="CZ8" s="461"/>
      <c r="DA8" s="462"/>
      <c r="DB8" s="460">
        <v>0.66</v>
      </c>
      <c r="DC8" s="461"/>
      <c r="DD8" s="461"/>
      <c r="DE8" s="461"/>
      <c r="DF8" s="461"/>
      <c r="DG8" s="461"/>
      <c r="DH8" s="461"/>
      <c r="DI8" s="462"/>
    </row>
    <row r="9" spans="1:119" ht="18.75" customHeight="1" thickBot="1" x14ac:dyDescent="0.2">
      <c r="A9" s="175"/>
      <c r="B9" s="414" t="s">
        <v>106</v>
      </c>
      <c r="C9" s="415"/>
      <c r="D9" s="415"/>
      <c r="E9" s="415"/>
      <c r="F9" s="415"/>
      <c r="G9" s="415"/>
      <c r="H9" s="415"/>
      <c r="I9" s="415"/>
      <c r="J9" s="415"/>
      <c r="K9" s="463"/>
      <c r="L9" s="464" t="s">
        <v>107</v>
      </c>
      <c r="M9" s="465"/>
      <c r="N9" s="465"/>
      <c r="O9" s="465"/>
      <c r="P9" s="465"/>
      <c r="Q9" s="466"/>
      <c r="R9" s="467">
        <v>55348</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110</v>
      </c>
      <c r="AV9" s="453"/>
      <c r="AW9" s="453"/>
      <c r="AX9" s="453"/>
      <c r="AY9" s="454" t="s">
        <v>111</v>
      </c>
      <c r="AZ9" s="455"/>
      <c r="BA9" s="455"/>
      <c r="BB9" s="455"/>
      <c r="BC9" s="455"/>
      <c r="BD9" s="455"/>
      <c r="BE9" s="455"/>
      <c r="BF9" s="455"/>
      <c r="BG9" s="455"/>
      <c r="BH9" s="455"/>
      <c r="BI9" s="455"/>
      <c r="BJ9" s="455"/>
      <c r="BK9" s="455"/>
      <c r="BL9" s="455"/>
      <c r="BM9" s="456"/>
      <c r="BN9" s="420">
        <v>132523</v>
      </c>
      <c r="BO9" s="421"/>
      <c r="BP9" s="421"/>
      <c r="BQ9" s="421"/>
      <c r="BR9" s="421"/>
      <c r="BS9" s="421"/>
      <c r="BT9" s="421"/>
      <c r="BU9" s="422"/>
      <c r="BV9" s="420">
        <v>-584872</v>
      </c>
      <c r="BW9" s="421"/>
      <c r="BX9" s="421"/>
      <c r="BY9" s="421"/>
      <c r="BZ9" s="421"/>
      <c r="CA9" s="421"/>
      <c r="CB9" s="421"/>
      <c r="CC9" s="422"/>
      <c r="CD9" s="423" t="s">
        <v>112</v>
      </c>
      <c r="CE9" s="424"/>
      <c r="CF9" s="424"/>
      <c r="CG9" s="424"/>
      <c r="CH9" s="424"/>
      <c r="CI9" s="424"/>
      <c r="CJ9" s="424"/>
      <c r="CK9" s="424"/>
      <c r="CL9" s="424"/>
      <c r="CM9" s="424"/>
      <c r="CN9" s="424"/>
      <c r="CO9" s="424"/>
      <c r="CP9" s="424"/>
      <c r="CQ9" s="424"/>
      <c r="CR9" s="424"/>
      <c r="CS9" s="425"/>
      <c r="CT9" s="417">
        <v>11.1</v>
      </c>
      <c r="CU9" s="418"/>
      <c r="CV9" s="418"/>
      <c r="CW9" s="418"/>
      <c r="CX9" s="418"/>
      <c r="CY9" s="418"/>
      <c r="CZ9" s="418"/>
      <c r="DA9" s="419"/>
      <c r="DB9" s="417">
        <v>11.5</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113</v>
      </c>
      <c r="M10" s="450"/>
      <c r="N10" s="450"/>
      <c r="O10" s="450"/>
      <c r="P10" s="450"/>
      <c r="Q10" s="451"/>
      <c r="R10" s="471">
        <v>57827</v>
      </c>
      <c r="S10" s="472"/>
      <c r="T10" s="472"/>
      <c r="U10" s="472"/>
      <c r="V10" s="473"/>
      <c r="W10" s="408"/>
      <c r="X10" s="409"/>
      <c r="Y10" s="409"/>
      <c r="Z10" s="409"/>
      <c r="AA10" s="409"/>
      <c r="AB10" s="409"/>
      <c r="AC10" s="409"/>
      <c r="AD10" s="409"/>
      <c r="AE10" s="409"/>
      <c r="AF10" s="409"/>
      <c r="AG10" s="409"/>
      <c r="AH10" s="409"/>
      <c r="AI10" s="409"/>
      <c r="AJ10" s="409"/>
      <c r="AK10" s="409"/>
      <c r="AL10" s="412"/>
      <c r="AM10" s="449" t="s">
        <v>114</v>
      </c>
      <c r="AN10" s="450"/>
      <c r="AO10" s="450"/>
      <c r="AP10" s="450"/>
      <c r="AQ10" s="450"/>
      <c r="AR10" s="450"/>
      <c r="AS10" s="450"/>
      <c r="AT10" s="451"/>
      <c r="AU10" s="452" t="s">
        <v>90</v>
      </c>
      <c r="AV10" s="453"/>
      <c r="AW10" s="453"/>
      <c r="AX10" s="453"/>
      <c r="AY10" s="454" t="s">
        <v>115</v>
      </c>
      <c r="AZ10" s="455"/>
      <c r="BA10" s="455"/>
      <c r="BB10" s="455"/>
      <c r="BC10" s="455"/>
      <c r="BD10" s="455"/>
      <c r="BE10" s="455"/>
      <c r="BF10" s="455"/>
      <c r="BG10" s="455"/>
      <c r="BH10" s="455"/>
      <c r="BI10" s="455"/>
      <c r="BJ10" s="455"/>
      <c r="BK10" s="455"/>
      <c r="BL10" s="455"/>
      <c r="BM10" s="456"/>
      <c r="BN10" s="420">
        <v>4201</v>
      </c>
      <c r="BO10" s="421"/>
      <c r="BP10" s="421"/>
      <c r="BQ10" s="421"/>
      <c r="BR10" s="421"/>
      <c r="BS10" s="421"/>
      <c r="BT10" s="421"/>
      <c r="BU10" s="422"/>
      <c r="BV10" s="420">
        <v>352744</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15">
      <c r="A12" s="175"/>
      <c r="B12" s="480" t="s">
        <v>123</v>
      </c>
      <c r="C12" s="481"/>
      <c r="D12" s="481"/>
      <c r="E12" s="481"/>
      <c r="F12" s="481"/>
      <c r="G12" s="481"/>
      <c r="H12" s="481"/>
      <c r="I12" s="481"/>
      <c r="J12" s="481"/>
      <c r="K12" s="482"/>
      <c r="L12" s="489" t="s">
        <v>124</v>
      </c>
      <c r="M12" s="490"/>
      <c r="N12" s="490"/>
      <c r="O12" s="490"/>
      <c r="P12" s="490"/>
      <c r="Q12" s="491"/>
      <c r="R12" s="492">
        <v>54990</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300000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130</v>
      </c>
      <c r="N13" s="512"/>
      <c r="O13" s="512"/>
      <c r="P13" s="512"/>
      <c r="Q13" s="513"/>
      <c r="R13" s="504">
        <v>52880</v>
      </c>
      <c r="S13" s="505"/>
      <c r="T13" s="505"/>
      <c r="U13" s="505"/>
      <c r="V13" s="506"/>
      <c r="W13" s="436" t="s">
        <v>131</v>
      </c>
      <c r="X13" s="437"/>
      <c r="Y13" s="437"/>
      <c r="Z13" s="437"/>
      <c r="AA13" s="437"/>
      <c r="AB13" s="427"/>
      <c r="AC13" s="471">
        <v>223</v>
      </c>
      <c r="AD13" s="472"/>
      <c r="AE13" s="472"/>
      <c r="AF13" s="472"/>
      <c r="AG13" s="514"/>
      <c r="AH13" s="471">
        <v>207</v>
      </c>
      <c r="AI13" s="472"/>
      <c r="AJ13" s="472"/>
      <c r="AK13" s="472"/>
      <c r="AL13" s="473"/>
      <c r="AM13" s="449" t="s">
        <v>132</v>
      </c>
      <c r="AN13" s="450"/>
      <c r="AO13" s="450"/>
      <c r="AP13" s="450"/>
      <c r="AQ13" s="450"/>
      <c r="AR13" s="450"/>
      <c r="AS13" s="450"/>
      <c r="AT13" s="451"/>
      <c r="AU13" s="452" t="s">
        <v>110</v>
      </c>
      <c r="AV13" s="453"/>
      <c r="AW13" s="453"/>
      <c r="AX13" s="453"/>
      <c r="AY13" s="454" t="s">
        <v>133</v>
      </c>
      <c r="AZ13" s="455"/>
      <c r="BA13" s="455"/>
      <c r="BB13" s="455"/>
      <c r="BC13" s="455"/>
      <c r="BD13" s="455"/>
      <c r="BE13" s="455"/>
      <c r="BF13" s="455"/>
      <c r="BG13" s="455"/>
      <c r="BH13" s="455"/>
      <c r="BI13" s="455"/>
      <c r="BJ13" s="455"/>
      <c r="BK13" s="455"/>
      <c r="BL13" s="455"/>
      <c r="BM13" s="456"/>
      <c r="BN13" s="420">
        <v>-163276</v>
      </c>
      <c r="BO13" s="421"/>
      <c r="BP13" s="421"/>
      <c r="BQ13" s="421"/>
      <c r="BR13" s="421"/>
      <c r="BS13" s="421"/>
      <c r="BT13" s="421"/>
      <c r="BU13" s="422"/>
      <c r="BV13" s="420">
        <v>-232128</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5.0999999999999996</v>
      </c>
      <c r="CU13" s="418"/>
      <c r="CV13" s="418"/>
      <c r="CW13" s="418"/>
      <c r="CX13" s="418"/>
      <c r="CY13" s="418"/>
      <c r="CZ13" s="418"/>
      <c r="DA13" s="419"/>
      <c r="DB13" s="417">
        <v>5.6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135</v>
      </c>
      <c r="M14" s="502"/>
      <c r="N14" s="502"/>
      <c r="O14" s="502"/>
      <c r="P14" s="502"/>
      <c r="Q14" s="503"/>
      <c r="R14" s="504">
        <v>55842</v>
      </c>
      <c r="S14" s="505"/>
      <c r="T14" s="505"/>
      <c r="U14" s="505"/>
      <c r="V14" s="506"/>
      <c r="W14" s="410"/>
      <c r="X14" s="411"/>
      <c r="Y14" s="411"/>
      <c r="Z14" s="411"/>
      <c r="AA14" s="411"/>
      <c r="AB14" s="400"/>
      <c r="AC14" s="507">
        <v>0.8</v>
      </c>
      <c r="AD14" s="508"/>
      <c r="AE14" s="508"/>
      <c r="AF14" s="508"/>
      <c r="AG14" s="509"/>
      <c r="AH14" s="507">
        <v>0.7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130</v>
      </c>
      <c r="N15" s="512"/>
      <c r="O15" s="512"/>
      <c r="P15" s="512"/>
      <c r="Q15" s="513"/>
      <c r="R15" s="504">
        <v>53852</v>
      </c>
      <c r="S15" s="505"/>
      <c r="T15" s="505"/>
      <c r="U15" s="505"/>
      <c r="V15" s="506"/>
      <c r="W15" s="436" t="s">
        <v>137</v>
      </c>
      <c r="X15" s="437"/>
      <c r="Y15" s="437"/>
      <c r="Z15" s="437"/>
      <c r="AA15" s="437"/>
      <c r="AB15" s="427"/>
      <c r="AC15" s="471">
        <v>10244</v>
      </c>
      <c r="AD15" s="472"/>
      <c r="AE15" s="472"/>
      <c r="AF15" s="472"/>
      <c r="AG15" s="514"/>
      <c r="AH15" s="471">
        <v>10811</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7735883</v>
      </c>
      <c r="BO15" s="384"/>
      <c r="BP15" s="384"/>
      <c r="BQ15" s="384"/>
      <c r="BR15" s="384"/>
      <c r="BS15" s="384"/>
      <c r="BT15" s="384"/>
      <c r="BU15" s="385"/>
      <c r="BV15" s="383">
        <v>7331039</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37.700000000000003</v>
      </c>
      <c r="AD16" s="508"/>
      <c r="AE16" s="508"/>
      <c r="AF16" s="508"/>
      <c r="AG16" s="509"/>
      <c r="AH16" s="507">
        <v>37.6</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11468270</v>
      </c>
      <c r="BO16" s="421"/>
      <c r="BP16" s="421"/>
      <c r="BQ16" s="421"/>
      <c r="BR16" s="421"/>
      <c r="BS16" s="421"/>
      <c r="BT16" s="421"/>
      <c r="BU16" s="422"/>
      <c r="BV16" s="420">
        <v>11251942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16714</v>
      </c>
      <c r="AD17" s="472"/>
      <c r="AE17" s="472"/>
      <c r="AF17" s="472"/>
      <c r="AG17" s="514"/>
      <c r="AH17" s="471">
        <v>17751</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9782783</v>
      </c>
      <c r="BO17" s="421"/>
      <c r="BP17" s="421"/>
      <c r="BQ17" s="421"/>
      <c r="BR17" s="421"/>
      <c r="BS17" s="421"/>
      <c r="BT17" s="421"/>
      <c r="BU17" s="422"/>
      <c r="BV17" s="420">
        <v>9257608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147</v>
      </c>
      <c r="C18" s="463"/>
      <c r="D18" s="463"/>
      <c r="E18" s="543"/>
      <c r="F18" s="543"/>
      <c r="G18" s="543"/>
      <c r="H18" s="543"/>
      <c r="I18" s="543"/>
      <c r="J18" s="543"/>
      <c r="K18" s="543"/>
      <c r="L18" s="544">
        <v>116.02</v>
      </c>
      <c r="M18" s="544"/>
      <c r="N18" s="544"/>
      <c r="O18" s="544"/>
      <c r="P18" s="544"/>
      <c r="Q18" s="544"/>
      <c r="R18" s="545"/>
      <c r="S18" s="545"/>
      <c r="T18" s="545"/>
      <c r="U18" s="545"/>
      <c r="V18" s="546"/>
      <c r="W18" s="438"/>
      <c r="X18" s="439"/>
      <c r="Y18" s="439"/>
      <c r="Z18" s="439"/>
      <c r="AA18" s="439"/>
      <c r="AB18" s="430"/>
      <c r="AC18" s="547">
        <v>61.5</v>
      </c>
      <c r="AD18" s="548"/>
      <c r="AE18" s="548"/>
      <c r="AF18" s="548"/>
      <c r="AG18" s="549"/>
      <c r="AH18" s="547">
        <v>61.7</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12703618</v>
      </c>
      <c r="BO18" s="421"/>
      <c r="BP18" s="421"/>
      <c r="BQ18" s="421"/>
      <c r="BR18" s="421"/>
      <c r="BS18" s="421"/>
      <c r="BT18" s="421"/>
      <c r="BU18" s="422"/>
      <c r="BV18" s="420">
        <v>13305676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149</v>
      </c>
      <c r="C19" s="463"/>
      <c r="D19" s="463"/>
      <c r="E19" s="543"/>
      <c r="F19" s="543"/>
      <c r="G19" s="543"/>
      <c r="H19" s="543"/>
      <c r="I19" s="543"/>
      <c r="J19" s="543"/>
      <c r="K19" s="543"/>
      <c r="L19" s="551">
        <v>477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17105571</v>
      </c>
      <c r="BO19" s="421"/>
      <c r="BP19" s="421"/>
      <c r="BQ19" s="421"/>
      <c r="BR19" s="421"/>
      <c r="BS19" s="421"/>
      <c r="BT19" s="421"/>
      <c r="BU19" s="422"/>
      <c r="BV19" s="420">
        <v>17392377</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151</v>
      </c>
      <c r="C20" s="463"/>
      <c r="D20" s="463"/>
      <c r="E20" s="543"/>
      <c r="F20" s="543"/>
      <c r="G20" s="543"/>
      <c r="H20" s="543"/>
      <c r="I20" s="543"/>
      <c r="J20" s="543"/>
      <c r="K20" s="543"/>
      <c r="L20" s="551">
        <v>21359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17650525</v>
      </c>
      <c r="BO22" s="384"/>
      <c r="BP22" s="384"/>
      <c r="BQ22" s="384"/>
      <c r="BR22" s="384"/>
      <c r="BS22" s="384"/>
      <c r="BT22" s="384"/>
      <c r="BU22" s="385"/>
      <c r="BV22" s="383">
        <v>18072711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9929550</v>
      </c>
      <c r="BO23" s="421"/>
      <c r="BP23" s="421"/>
      <c r="BQ23" s="421"/>
      <c r="BR23" s="421"/>
      <c r="BS23" s="421"/>
      <c r="BT23" s="421"/>
      <c r="BU23" s="422"/>
      <c r="BV23" s="420">
        <v>9926105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161</v>
      </c>
      <c r="F24" s="450"/>
      <c r="G24" s="450"/>
      <c r="H24" s="450"/>
      <c r="I24" s="450"/>
      <c r="J24" s="450"/>
      <c r="K24" s="451"/>
      <c r="L24" s="471">
        <v>1</v>
      </c>
      <c r="M24" s="472"/>
      <c r="N24" s="472"/>
      <c r="O24" s="472"/>
      <c r="P24" s="514"/>
      <c r="Q24" s="471">
        <v>8700</v>
      </c>
      <c r="R24" s="472"/>
      <c r="S24" s="472"/>
      <c r="T24" s="472"/>
      <c r="U24" s="472"/>
      <c r="V24" s="514"/>
      <c r="W24" s="566"/>
      <c r="X24" s="567"/>
      <c r="Y24" s="568"/>
      <c r="Z24" s="470" t="s">
        <v>162</v>
      </c>
      <c r="AA24" s="450"/>
      <c r="AB24" s="450"/>
      <c r="AC24" s="450"/>
      <c r="AD24" s="450"/>
      <c r="AE24" s="450"/>
      <c r="AF24" s="450"/>
      <c r="AG24" s="451"/>
      <c r="AH24" s="471">
        <v>494</v>
      </c>
      <c r="AI24" s="472"/>
      <c r="AJ24" s="472"/>
      <c r="AK24" s="472"/>
      <c r="AL24" s="514"/>
      <c r="AM24" s="471">
        <v>1488422</v>
      </c>
      <c r="AN24" s="472"/>
      <c r="AO24" s="472"/>
      <c r="AP24" s="472"/>
      <c r="AQ24" s="472"/>
      <c r="AR24" s="514"/>
      <c r="AS24" s="471">
        <v>3013</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12358798</v>
      </c>
      <c r="BO24" s="421"/>
      <c r="BP24" s="421"/>
      <c r="BQ24" s="421"/>
      <c r="BR24" s="421"/>
      <c r="BS24" s="421"/>
      <c r="BT24" s="421"/>
      <c r="BU24" s="422"/>
      <c r="BV24" s="420">
        <v>12300760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164</v>
      </c>
      <c r="F25" s="450"/>
      <c r="G25" s="450"/>
      <c r="H25" s="450"/>
      <c r="I25" s="450"/>
      <c r="J25" s="450"/>
      <c r="K25" s="451"/>
      <c r="L25" s="471">
        <v>1</v>
      </c>
      <c r="M25" s="472"/>
      <c r="N25" s="472"/>
      <c r="O25" s="472"/>
      <c r="P25" s="514"/>
      <c r="Q25" s="471">
        <v>7250</v>
      </c>
      <c r="R25" s="472"/>
      <c r="S25" s="472"/>
      <c r="T25" s="472"/>
      <c r="U25" s="472"/>
      <c r="V25" s="514"/>
      <c r="W25" s="566"/>
      <c r="X25" s="567"/>
      <c r="Y25" s="568"/>
      <c r="Z25" s="470" t="s">
        <v>165</v>
      </c>
      <c r="AA25" s="450"/>
      <c r="AB25" s="450"/>
      <c r="AC25" s="450"/>
      <c r="AD25" s="450"/>
      <c r="AE25" s="450"/>
      <c r="AF25" s="450"/>
      <c r="AG25" s="451"/>
      <c r="AH25" s="471">
        <v>75</v>
      </c>
      <c r="AI25" s="472"/>
      <c r="AJ25" s="472"/>
      <c r="AK25" s="472"/>
      <c r="AL25" s="514"/>
      <c r="AM25" s="471">
        <v>233325</v>
      </c>
      <c r="AN25" s="472"/>
      <c r="AO25" s="472"/>
      <c r="AP25" s="472"/>
      <c r="AQ25" s="472"/>
      <c r="AR25" s="514"/>
      <c r="AS25" s="471">
        <v>3111</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2296009</v>
      </c>
      <c r="BO25" s="384"/>
      <c r="BP25" s="384"/>
      <c r="BQ25" s="384"/>
      <c r="BR25" s="384"/>
      <c r="BS25" s="384"/>
      <c r="BT25" s="384"/>
      <c r="BU25" s="385"/>
      <c r="BV25" s="383">
        <v>1508569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167</v>
      </c>
      <c r="F26" s="450"/>
      <c r="G26" s="450"/>
      <c r="H26" s="450"/>
      <c r="I26" s="450"/>
      <c r="J26" s="450"/>
      <c r="K26" s="451"/>
      <c r="L26" s="471">
        <v>1</v>
      </c>
      <c r="M26" s="472"/>
      <c r="N26" s="472"/>
      <c r="O26" s="472"/>
      <c r="P26" s="514"/>
      <c r="Q26" s="471">
        <v>6450</v>
      </c>
      <c r="R26" s="472"/>
      <c r="S26" s="472"/>
      <c r="T26" s="472"/>
      <c r="U26" s="472"/>
      <c r="V26" s="514"/>
      <c r="W26" s="566"/>
      <c r="X26" s="567"/>
      <c r="Y26" s="568"/>
      <c r="Z26" s="470" t="s">
        <v>168</v>
      </c>
      <c r="AA26" s="572"/>
      <c r="AB26" s="572"/>
      <c r="AC26" s="572"/>
      <c r="AD26" s="572"/>
      <c r="AE26" s="572"/>
      <c r="AF26" s="572"/>
      <c r="AG26" s="573"/>
      <c r="AH26" s="471">
        <v>55</v>
      </c>
      <c r="AI26" s="472"/>
      <c r="AJ26" s="472"/>
      <c r="AK26" s="472"/>
      <c r="AL26" s="514"/>
      <c r="AM26" s="471">
        <v>140690</v>
      </c>
      <c r="AN26" s="472"/>
      <c r="AO26" s="472"/>
      <c r="AP26" s="472"/>
      <c r="AQ26" s="472"/>
      <c r="AR26" s="514"/>
      <c r="AS26" s="471">
        <v>2558</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170</v>
      </c>
      <c r="F27" s="450"/>
      <c r="G27" s="450"/>
      <c r="H27" s="450"/>
      <c r="I27" s="450"/>
      <c r="J27" s="450"/>
      <c r="K27" s="451"/>
      <c r="L27" s="471">
        <v>1</v>
      </c>
      <c r="M27" s="472"/>
      <c r="N27" s="472"/>
      <c r="O27" s="472"/>
      <c r="P27" s="514"/>
      <c r="Q27" s="471">
        <v>4640</v>
      </c>
      <c r="R27" s="472"/>
      <c r="S27" s="472"/>
      <c r="T27" s="472"/>
      <c r="U27" s="472"/>
      <c r="V27" s="514"/>
      <c r="W27" s="566"/>
      <c r="X27" s="567"/>
      <c r="Y27" s="568"/>
      <c r="Z27" s="470" t="s">
        <v>171</v>
      </c>
      <c r="AA27" s="450"/>
      <c r="AB27" s="450"/>
      <c r="AC27" s="450"/>
      <c r="AD27" s="450"/>
      <c r="AE27" s="450"/>
      <c r="AF27" s="450"/>
      <c r="AG27" s="451"/>
      <c r="AH27" s="471">
        <v>39</v>
      </c>
      <c r="AI27" s="472"/>
      <c r="AJ27" s="472"/>
      <c r="AK27" s="472"/>
      <c r="AL27" s="514"/>
      <c r="AM27" s="471">
        <v>120198</v>
      </c>
      <c r="AN27" s="472"/>
      <c r="AO27" s="472"/>
      <c r="AP27" s="472"/>
      <c r="AQ27" s="472"/>
      <c r="AR27" s="514"/>
      <c r="AS27" s="471">
        <v>3082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500000</v>
      </c>
      <c r="BO27" s="540"/>
      <c r="BP27" s="540"/>
      <c r="BQ27" s="540"/>
      <c r="BR27" s="540"/>
      <c r="BS27" s="540"/>
      <c r="BT27" s="540"/>
      <c r="BU27" s="541"/>
      <c r="BV27" s="539">
        <v>500000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173</v>
      </c>
      <c r="F28" s="450"/>
      <c r="G28" s="450"/>
      <c r="H28" s="450"/>
      <c r="I28" s="450"/>
      <c r="J28" s="450"/>
      <c r="K28" s="451"/>
      <c r="L28" s="471">
        <v>1</v>
      </c>
      <c r="M28" s="472"/>
      <c r="N28" s="472"/>
      <c r="O28" s="472"/>
      <c r="P28" s="514"/>
      <c r="Q28" s="471">
        <v>4280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2724405</v>
      </c>
      <c r="BO28" s="384"/>
      <c r="BP28" s="384"/>
      <c r="BQ28" s="384"/>
      <c r="BR28" s="384"/>
      <c r="BS28" s="384"/>
      <c r="BT28" s="384"/>
      <c r="BU28" s="385"/>
      <c r="BV28" s="383">
        <v>3020204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176</v>
      </c>
      <c r="F29" s="450"/>
      <c r="G29" s="450"/>
      <c r="H29" s="450"/>
      <c r="I29" s="450"/>
      <c r="J29" s="450"/>
      <c r="K29" s="451"/>
      <c r="L29" s="471">
        <v>16</v>
      </c>
      <c r="M29" s="472"/>
      <c r="N29" s="472"/>
      <c r="O29" s="472"/>
      <c r="P29" s="514"/>
      <c r="Q29" s="471">
        <v>3930</v>
      </c>
      <c r="R29" s="472"/>
      <c r="S29" s="472"/>
      <c r="T29" s="472"/>
      <c r="U29" s="472"/>
      <c r="V29" s="514"/>
      <c r="W29" s="569"/>
      <c r="X29" s="570"/>
      <c r="Y29" s="571"/>
      <c r="Z29" s="470" t="s">
        <v>177</v>
      </c>
      <c r="AA29" s="450"/>
      <c r="AB29" s="450"/>
      <c r="AC29" s="450"/>
      <c r="AD29" s="450"/>
      <c r="AE29" s="450"/>
      <c r="AF29" s="450"/>
      <c r="AG29" s="451"/>
      <c r="AH29" s="471">
        <v>533</v>
      </c>
      <c r="AI29" s="472"/>
      <c r="AJ29" s="472"/>
      <c r="AK29" s="472"/>
      <c r="AL29" s="514"/>
      <c r="AM29" s="471">
        <v>1608620</v>
      </c>
      <c r="AN29" s="472"/>
      <c r="AO29" s="472"/>
      <c r="AP29" s="472"/>
      <c r="AQ29" s="472"/>
      <c r="AR29" s="514"/>
      <c r="AS29" s="471">
        <v>3018</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1323939</v>
      </c>
      <c r="BO29" s="421"/>
      <c r="BP29" s="421"/>
      <c r="BQ29" s="421"/>
      <c r="BR29" s="421"/>
      <c r="BS29" s="421"/>
      <c r="BT29" s="421"/>
      <c r="BU29" s="422"/>
      <c r="BV29" s="420">
        <v>1258860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97.1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2616163</v>
      </c>
      <c r="BO30" s="540"/>
      <c r="BP30" s="540"/>
      <c r="BQ30" s="540"/>
      <c r="BR30" s="540"/>
      <c r="BS30" s="540"/>
      <c r="BT30" s="540"/>
      <c r="BU30" s="541"/>
      <c r="BV30" s="539">
        <v>3140351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岐阜県市町村職員退職手当組合</v>
      </c>
      <c r="BZ34" s="611"/>
      <c r="CA34" s="611"/>
      <c r="CB34" s="611"/>
      <c r="CC34" s="611"/>
      <c r="CD34" s="611"/>
      <c r="CE34" s="611"/>
      <c r="CF34" s="611"/>
      <c r="CG34" s="611"/>
      <c r="CH34" s="611"/>
      <c r="CI34" s="611"/>
      <c r="CJ34" s="611"/>
      <c r="CK34" s="611"/>
      <c r="CL34" s="611"/>
      <c r="CM34" s="611"/>
      <c r="CN34" s="175"/>
      <c r="CO34" s="610">
        <f>IF(CQ34="","",MAX(C34:D43,U34:V43,AM34:AN43,BE34:BF43,BW34:BX43)+1)</f>
        <v>21</v>
      </c>
      <c r="CP34" s="610"/>
      <c r="CQ34" s="611" t="str">
        <f>IF('各会計、関係団体の財政状況及び健全化判断比率'!BS7="","",'各会計、関係団体の財政状況及び健全化判断比率'!BS7)</f>
        <v>土岐市文化振興事業団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土岐市・瑞浪市障害者総合支援認定審査会特別会計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駐車場事業特別会計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IF('各会計、関係団体の財政状況及び健全化判断比率'!B34="","",'各会計、関係団体の財政状況及び健全化判断比率'!B34)</f>
        <v>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東濃西部広域行政事務組合（一般会計）</v>
      </c>
      <c r="BZ35" s="611"/>
      <c r="CA35" s="611"/>
      <c r="CB35" s="611"/>
      <c r="CC35" s="611"/>
      <c r="CD35" s="611"/>
      <c r="CE35" s="611"/>
      <c r="CF35" s="611"/>
      <c r="CG35" s="611"/>
      <c r="CH35" s="611"/>
      <c r="CI35" s="611"/>
      <c r="CJ35" s="611"/>
      <c r="CK35" s="611"/>
      <c r="CL35" s="611"/>
      <c r="CM35" s="611"/>
      <c r="CN35" s="175"/>
      <c r="CO35" s="610">
        <f t="shared" ref="CO35:CO43" si="3">IF(CQ35="","",CO34+1)</f>
        <v>22</v>
      </c>
      <c r="CP35" s="610"/>
      <c r="CQ35" s="611" t="str">
        <f>IF('各会計、関係団体の財政状況及び健全化判断比率'!BS8="","",'各会計、関係団体の財政状況及び健全化判断比率'!BS8)</f>
        <v>志野・織部</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介護保険特別会計（保険事業勘定）</v>
      </c>
      <c r="X36" s="611"/>
      <c r="Y36" s="611"/>
      <c r="Z36" s="611"/>
      <c r="AA36" s="611"/>
      <c r="AB36" s="611"/>
      <c r="AC36" s="611"/>
      <c r="AD36" s="611"/>
      <c r="AE36" s="611"/>
      <c r="AF36" s="611"/>
      <c r="AG36" s="611"/>
      <c r="AH36" s="611"/>
      <c r="AI36" s="611"/>
      <c r="AJ36" s="611"/>
      <c r="AK36" s="611"/>
      <c r="AL36" s="175"/>
      <c r="AM36" s="610">
        <f t="shared" si="0"/>
        <v>10</v>
      </c>
      <c r="AN36" s="610"/>
      <c r="AO36" s="611" t="str">
        <f>IF('各会計、関係団体の財政状況及び健全化判断比率'!B35="","",'各会計、関係団体の財政状況及び健全化判断比率'!B35)</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東濃西部広域行政事務組合（東濃西部ふるさと活性化基金特別会計）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土岐市・瑞浪市介護認定審査会特別会計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東濃西部広域行政事務組合（東濃看護専門学校事業特別会計）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7</v>
      </c>
      <c r="V38" s="610"/>
      <c r="W38" s="611" t="str">
        <f>IF('各会計、関係団体の財政状況及び健全化判断比率'!B32="","",'各会計、関係団体の財政状況及び健全化判断比率'!B32)</f>
        <v>後期高齢者医療特別会計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東濃西部広域行政事務組合（東濃西部少年センター事業特別会計）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東濃西部広域行政事務組合（東濃地域医師確保奨学資金等貸付事業特別会計）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17</v>
      </c>
      <c r="BX40" s="610"/>
      <c r="BY40" s="611" t="str">
        <f>IF('各会計、関係団体の財政状況及び健全化判断比率'!B74="","",'各会計、関係団体の財政状況及び健全化判断比率'!B74)</f>
        <v>東濃西部広域行政事務組合（東濃西部看護師修学資金貸付事業特別会計）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18</v>
      </c>
      <c r="BX41" s="610"/>
      <c r="BY41" s="611" t="str">
        <f>IF('各会計、関係団体の財政状況及び健全化判断比率'!B75="","",'各会計、関係団体の財政状況及び健全化判断比率'!B75)</f>
        <v>東濃西部広域行政事務組合（東濃西部地域消費生活相談事業特別会計）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19</v>
      </c>
      <c r="BX42" s="610"/>
      <c r="BY42" s="611" t="str">
        <f>IF('各会計、関係団体の財政状況及び健全化判断比率'!B76="","",'各会計、関係団体の財政状況及び健全化判断比率'!B76)</f>
        <v>岐阜県市町村会館組合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20</v>
      </c>
      <c r="BX43" s="610"/>
      <c r="BY43" s="611" t="str">
        <f>IF('各会計、関係団体の財政状況及び健全化判断比率'!B77="","",'各会計、関係団体の財政状況及び健全化判断比率'!B77)</f>
        <v>土岐川防災ダム一部事務組合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3SyxUqJXREjrCPXycm4I6YHjh/syPP0H/UfvmsY9z8mh3WYllgmLGwe13DAInq8wDrJFTyHvFomo87wX1BjAZg==" saltValue="My7lfCazLPnOFRU81Ug7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zoomScale="140" zoomScaleNormal="140" workbookViewId="0">
      <selection activeCell="R22" sqref="R22:Y22"/>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215</v>
      </c>
      <c r="C5" s="623"/>
      <c r="D5" s="623"/>
      <c r="E5" s="623"/>
      <c r="F5" s="623"/>
      <c r="G5" s="623"/>
      <c r="H5" s="623"/>
      <c r="I5" s="623"/>
      <c r="J5" s="623"/>
      <c r="K5" s="623"/>
      <c r="L5" s="623"/>
      <c r="M5" s="623"/>
      <c r="N5" s="623"/>
      <c r="O5" s="623"/>
      <c r="P5" s="623"/>
      <c r="Q5" s="624"/>
      <c r="R5" s="625">
        <v>8720646</v>
      </c>
      <c r="S5" s="626"/>
      <c r="T5" s="626"/>
      <c r="U5" s="626"/>
      <c r="V5" s="626"/>
      <c r="W5" s="626"/>
      <c r="X5" s="626"/>
      <c r="Y5" s="627"/>
      <c r="Z5" s="628">
        <v>34.299999999999997</v>
      </c>
      <c r="AA5" s="628"/>
      <c r="AB5" s="628"/>
      <c r="AC5" s="628"/>
      <c r="AD5" s="629">
        <v>8148327</v>
      </c>
      <c r="AE5" s="629"/>
      <c r="AF5" s="629"/>
      <c r="AG5" s="629"/>
      <c r="AH5" s="629"/>
      <c r="AI5" s="629"/>
      <c r="AJ5" s="629"/>
      <c r="AK5" s="629"/>
      <c r="AL5" s="630">
        <v>58.3</v>
      </c>
      <c r="AM5" s="631"/>
      <c r="AN5" s="631"/>
      <c r="AO5" s="632"/>
      <c r="AP5" s="622" t="s">
        <v>216</v>
      </c>
      <c r="AQ5" s="623"/>
      <c r="AR5" s="623"/>
      <c r="AS5" s="623"/>
      <c r="AT5" s="623"/>
      <c r="AU5" s="623"/>
      <c r="AV5" s="623"/>
      <c r="AW5" s="623"/>
      <c r="AX5" s="623"/>
      <c r="AY5" s="623"/>
      <c r="AZ5" s="623"/>
      <c r="BA5" s="623"/>
      <c r="BB5" s="623"/>
      <c r="BC5" s="623"/>
      <c r="BD5" s="623"/>
      <c r="BE5" s="623"/>
      <c r="BF5" s="624"/>
      <c r="BG5" s="636">
        <v>8113192</v>
      </c>
      <c r="BH5" s="637"/>
      <c r="BI5" s="637"/>
      <c r="BJ5" s="637"/>
      <c r="BK5" s="637"/>
      <c r="BL5" s="637"/>
      <c r="BM5" s="637"/>
      <c r="BN5" s="638"/>
      <c r="BO5" s="639">
        <v>93</v>
      </c>
      <c r="BP5" s="639"/>
      <c r="BQ5" s="639"/>
      <c r="BR5" s="639"/>
      <c r="BS5" s="640">
        <v>170358</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15">
      <c r="B6" s="633" t="s">
        <v>220</v>
      </c>
      <c r="C6" s="634"/>
      <c r="D6" s="634"/>
      <c r="E6" s="634"/>
      <c r="F6" s="634"/>
      <c r="G6" s="634"/>
      <c r="H6" s="634"/>
      <c r="I6" s="634"/>
      <c r="J6" s="634"/>
      <c r="K6" s="634"/>
      <c r="L6" s="634"/>
      <c r="M6" s="634"/>
      <c r="N6" s="634"/>
      <c r="O6" s="634"/>
      <c r="P6" s="634"/>
      <c r="Q6" s="635"/>
      <c r="R6" s="636">
        <v>202115</v>
      </c>
      <c r="S6" s="637"/>
      <c r="T6" s="637"/>
      <c r="U6" s="637"/>
      <c r="V6" s="637"/>
      <c r="W6" s="637"/>
      <c r="X6" s="637"/>
      <c r="Y6" s="638"/>
      <c r="Z6" s="639">
        <v>0.8</v>
      </c>
      <c r="AA6" s="639"/>
      <c r="AB6" s="639"/>
      <c r="AC6" s="639"/>
      <c r="AD6" s="640">
        <v>202115</v>
      </c>
      <c r="AE6" s="640"/>
      <c r="AF6" s="640"/>
      <c r="AG6" s="640"/>
      <c r="AH6" s="640"/>
      <c r="AI6" s="640"/>
      <c r="AJ6" s="640"/>
      <c r="AK6" s="640"/>
      <c r="AL6" s="641">
        <v>1.4</v>
      </c>
      <c r="AM6" s="642"/>
      <c r="AN6" s="642"/>
      <c r="AO6" s="643"/>
      <c r="AP6" s="633" t="s">
        <v>221</v>
      </c>
      <c r="AQ6" s="634"/>
      <c r="AR6" s="634"/>
      <c r="AS6" s="634"/>
      <c r="AT6" s="634"/>
      <c r="AU6" s="634"/>
      <c r="AV6" s="634"/>
      <c r="AW6" s="634"/>
      <c r="AX6" s="634"/>
      <c r="AY6" s="634"/>
      <c r="AZ6" s="634"/>
      <c r="BA6" s="634"/>
      <c r="BB6" s="634"/>
      <c r="BC6" s="634"/>
      <c r="BD6" s="634"/>
      <c r="BE6" s="634"/>
      <c r="BF6" s="635"/>
      <c r="BG6" s="636">
        <v>8113192</v>
      </c>
      <c r="BH6" s="637"/>
      <c r="BI6" s="637"/>
      <c r="BJ6" s="637"/>
      <c r="BK6" s="637"/>
      <c r="BL6" s="637"/>
      <c r="BM6" s="637"/>
      <c r="BN6" s="638"/>
      <c r="BO6" s="639">
        <v>93</v>
      </c>
      <c r="BP6" s="639"/>
      <c r="BQ6" s="639"/>
      <c r="BR6" s="639"/>
      <c r="BS6" s="640">
        <v>170358</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195350</v>
      </c>
      <c r="CS6" s="637"/>
      <c r="CT6" s="637"/>
      <c r="CU6" s="637"/>
      <c r="CV6" s="637"/>
      <c r="CW6" s="637"/>
      <c r="CX6" s="637"/>
      <c r="CY6" s="638"/>
      <c r="CZ6" s="630">
        <v>0.8</v>
      </c>
      <c r="DA6" s="631"/>
      <c r="DB6" s="631"/>
      <c r="DC6" s="647"/>
      <c r="DD6" s="645" t="s">
        <v>122</v>
      </c>
      <c r="DE6" s="637"/>
      <c r="DF6" s="637"/>
      <c r="DG6" s="637"/>
      <c r="DH6" s="637"/>
      <c r="DI6" s="637"/>
      <c r="DJ6" s="637"/>
      <c r="DK6" s="637"/>
      <c r="DL6" s="637"/>
      <c r="DM6" s="637"/>
      <c r="DN6" s="637"/>
      <c r="DO6" s="637"/>
      <c r="DP6" s="638"/>
      <c r="DQ6" s="645">
        <v>195350</v>
      </c>
      <c r="DR6" s="637"/>
      <c r="DS6" s="637"/>
      <c r="DT6" s="637"/>
      <c r="DU6" s="637"/>
      <c r="DV6" s="637"/>
      <c r="DW6" s="637"/>
      <c r="DX6" s="637"/>
      <c r="DY6" s="637"/>
      <c r="DZ6" s="637"/>
      <c r="EA6" s="637"/>
      <c r="EB6" s="637"/>
      <c r="EC6" s="646"/>
    </row>
    <row r="7" spans="2:143" ht="11.25" customHeight="1" x14ac:dyDescent="0.15">
      <c r="B7" s="633" t="s">
        <v>223</v>
      </c>
      <c r="C7" s="634"/>
      <c r="D7" s="634"/>
      <c r="E7" s="634"/>
      <c r="F7" s="634"/>
      <c r="G7" s="634"/>
      <c r="H7" s="634"/>
      <c r="I7" s="634"/>
      <c r="J7" s="634"/>
      <c r="K7" s="634"/>
      <c r="L7" s="634"/>
      <c r="M7" s="634"/>
      <c r="N7" s="634"/>
      <c r="O7" s="634"/>
      <c r="P7" s="634"/>
      <c r="Q7" s="635"/>
      <c r="R7" s="636">
        <v>2552</v>
      </c>
      <c r="S7" s="637"/>
      <c r="T7" s="637"/>
      <c r="U7" s="637"/>
      <c r="V7" s="637"/>
      <c r="W7" s="637"/>
      <c r="X7" s="637"/>
      <c r="Y7" s="638"/>
      <c r="Z7" s="639">
        <v>0</v>
      </c>
      <c r="AA7" s="639"/>
      <c r="AB7" s="639"/>
      <c r="AC7" s="639"/>
      <c r="AD7" s="640">
        <v>2552</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3643246</v>
      </c>
      <c r="BH7" s="637"/>
      <c r="BI7" s="637"/>
      <c r="BJ7" s="637"/>
      <c r="BK7" s="637"/>
      <c r="BL7" s="637"/>
      <c r="BM7" s="637"/>
      <c r="BN7" s="638"/>
      <c r="BO7" s="639">
        <v>41.8</v>
      </c>
      <c r="BP7" s="639"/>
      <c r="BQ7" s="639"/>
      <c r="BR7" s="639"/>
      <c r="BS7" s="640">
        <v>170358</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2480945</v>
      </c>
      <c r="CS7" s="637"/>
      <c r="CT7" s="637"/>
      <c r="CU7" s="637"/>
      <c r="CV7" s="637"/>
      <c r="CW7" s="637"/>
      <c r="CX7" s="637"/>
      <c r="CY7" s="638"/>
      <c r="CZ7" s="639">
        <v>10</v>
      </c>
      <c r="DA7" s="639"/>
      <c r="DB7" s="639"/>
      <c r="DC7" s="639"/>
      <c r="DD7" s="645">
        <v>23508</v>
      </c>
      <c r="DE7" s="637"/>
      <c r="DF7" s="637"/>
      <c r="DG7" s="637"/>
      <c r="DH7" s="637"/>
      <c r="DI7" s="637"/>
      <c r="DJ7" s="637"/>
      <c r="DK7" s="637"/>
      <c r="DL7" s="637"/>
      <c r="DM7" s="637"/>
      <c r="DN7" s="637"/>
      <c r="DO7" s="637"/>
      <c r="DP7" s="638"/>
      <c r="DQ7" s="645">
        <v>2145368</v>
      </c>
      <c r="DR7" s="637"/>
      <c r="DS7" s="637"/>
      <c r="DT7" s="637"/>
      <c r="DU7" s="637"/>
      <c r="DV7" s="637"/>
      <c r="DW7" s="637"/>
      <c r="DX7" s="637"/>
      <c r="DY7" s="637"/>
      <c r="DZ7" s="637"/>
      <c r="EA7" s="637"/>
      <c r="EB7" s="637"/>
      <c r="EC7" s="646"/>
    </row>
    <row r="8" spans="2:143" ht="11.25" customHeight="1" x14ac:dyDescent="0.15">
      <c r="B8" s="633" t="s">
        <v>226</v>
      </c>
      <c r="C8" s="634"/>
      <c r="D8" s="634"/>
      <c r="E8" s="634"/>
      <c r="F8" s="634"/>
      <c r="G8" s="634"/>
      <c r="H8" s="634"/>
      <c r="I8" s="634"/>
      <c r="J8" s="634"/>
      <c r="K8" s="634"/>
      <c r="L8" s="634"/>
      <c r="M8" s="634"/>
      <c r="N8" s="634"/>
      <c r="O8" s="634"/>
      <c r="P8" s="634"/>
      <c r="Q8" s="635"/>
      <c r="R8" s="636">
        <v>49453</v>
      </c>
      <c r="S8" s="637"/>
      <c r="T8" s="637"/>
      <c r="U8" s="637"/>
      <c r="V8" s="637"/>
      <c r="W8" s="637"/>
      <c r="X8" s="637"/>
      <c r="Y8" s="638"/>
      <c r="Z8" s="639">
        <v>0.2</v>
      </c>
      <c r="AA8" s="639"/>
      <c r="AB8" s="639"/>
      <c r="AC8" s="639"/>
      <c r="AD8" s="640">
        <v>49453</v>
      </c>
      <c r="AE8" s="640"/>
      <c r="AF8" s="640"/>
      <c r="AG8" s="640"/>
      <c r="AH8" s="640"/>
      <c r="AI8" s="640"/>
      <c r="AJ8" s="640"/>
      <c r="AK8" s="640"/>
      <c r="AL8" s="641">
        <v>0.4</v>
      </c>
      <c r="AM8" s="642"/>
      <c r="AN8" s="642"/>
      <c r="AO8" s="643"/>
      <c r="AP8" s="633" t="s">
        <v>227</v>
      </c>
      <c r="AQ8" s="634"/>
      <c r="AR8" s="634"/>
      <c r="AS8" s="634"/>
      <c r="AT8" s="634"/>
      <c r="AU8" s="634"/>
      <c r="AV8" s="634"/>
      <c r="AW8" s="634"/>
      <c r="AX8" s="634"/>
      <c r="AY8" s="634"/>
      <c r="AZ8" s="634"/>
      <c r="BA8" s="634"/>
      <c r="BB8" s="634"/>
      <c r="BC8" s="634"/>
      <c r="BD8" s="634"/>
      <c r="BE8" s="634"/>
      <c r="BF8" s="635"/>
      <c r="BG8" s="636">
        <v>102348</v>
      </c>
      <c r="BH8" s="637"/>
      <c r="BI8" s="637"/>
      <c r="BJ8" s="637"/>
      <c r="BK8" s="637"/>
      <c r="BL8" s="637"/>
      <c r="BM8" s="637"/>
      <c r="BN8" s="638"/>
      <c r="BO8" s="639">
        <v>1.2</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8662464</v>
      </c>
      <c r="CS8" s="637"/>
      <c r="CT8" s="637"/>
      <c r="CU8" s="637"/>
      <c r="CV8" s="637"/>
      <c r="CW8" s="637"/>
      <c r="CX8" s="637"/>
      <c r="CY8" s="638"/>
      <c r="CZ8" s="639">
        <v>35</v>
      </c>
      <c r="DA8" s="639"/>
      <c r="DB8" s="639"/>
      <c r="DC8" s="639"/>
      <c r="DD8" s="645">
        <v>82262</v>
      </c>
      <c r="DE8" s="637"/>
      <c r="DF8" s="637"/>
      <c r="DG8" s="637"/>
      <c r="DH8" s="637"/>
      <c r="DI8" s="637"/>
      <c r="DJ8" s="637"/>
      <c r="DK8" s="637"/>
      <c r="DL8" s="637"/>
      <c r="DM8" s="637"/>
      <c r="DN8" s="637"/>
      <c r="DO8" s="637"/>
      <c r="DP8" s="638"/>
      <c r="DQ8" s="645">
        <v>5130057</v>
      </c>
      <c r="DR8" s="637"/>
      <c r="DS8" s="637"/>
      <c r="DT8" s="637"/>
      <c r="DU8" s="637"/>
      <c r="DV8" s="637"/>
      <c r="DW8" s="637"/>
      <c r="DX8" s="637"/>
      <c r="DY8" s="637"/>
      <c r="DZ8" s="637"/>
      <c r="EA8" s="637"/>
      <c r="EB8" s="637"/>
      <c r="EC8" s="646"/>
    </row>
    <row r="9" spans="2:143" ht="11.25" customHeight="1" x14ac:dyDescent="0.15">
      <c r="B9" s="633" t="s">
        <v>229</v>
      </c>
      <c r="C9" s="634"/>
      <c r="D9" s="634"/>
      <c r="E9" s="634"/>
      <c r="F9" s="634"/>
      <c r="G9" s="634"/>
      <c r="H9" s="634"/>
      <c r="I9" s="634"/>
      <c r="J9" s="634"/>
      <c r="K9" s="634"/>
      <c r="L9" s="634"/>
      <c r="M9" s="634"/>
      <c r="N9" s="634"/>
      <c r="O9" s="634"/>
      <c r="P9" s="634"/>
      <c r="Q9" s="635"/>
      <c r="R9" s="636">
        <v>55470</v>
      </c>
      <c r="S9" s="637"/>
      <c r="T9" s="637"/>
      <c r="U9" s="637"/>
      <c r="V9" s="637"/>
      <c r="W9" s="637"/>
      <c r="X9" s="637"/>
      <c r="Y9" s="638"/>
      <c r="Z9" s="639">
        <v>0.2</v>
      </c>
      <c r="AA9" s="639"/>
      <c r="AB9" s="639"/>
      <c r="AC9" s="639"/>
      <c r="AD9" s="640">
        <v>55470</v>
      </c>
      <c r="AE9" s="640"/>
      <c r="AF9" s="640"/>
      <c r="AG9" s="640"/>
      <c r="AH9" s="640"/>
      <c r="AI9" s="640"/>
      <c r="AJ9" s="640"/>
      <c r="AK9" s="640"/>
      <c r="AL9" s="641">
        <v>0.4</v>
      </c>
      <c r="AM9" s="642"/>
      <c r="AN9" s="642"/>
      <c r="AO9" s="643"/>
      <c r="AP9" s="633" t="s">
        <v>230</v>
      </c>
      <c r="AQ9" s="634"/>
      <c r="AR9" s="634"/>
      <c r="AS9" s="634"/>
      <c r="AT9" s="634"/>
      <c r="AU9" s="634"/>
      <c r="AV9" s="634"/>
      <c r="AW9" s="634"/>
      <c r="AX9" s="634"/>
      <c r="AY9" s="634"/>
      <c r="AZ9" s="634"/>
      <c r="BA9" s="634"/>
      <c r="BB9" s="634"/>
      <c r="BC9" s="634"/>
      <c r="BD9" s="634"/>
      <c r="BE9" s="634"/>
      <c r="BF9" s="635"/>
      <c r="BG9" s="636">
        <v>2704159</v>
      </c>
      <c r="BH9" s="637"/>
      <c r="BI9" s="637"/>
      <c r="BJ9" s="637"/>
      <c r="BK9" s="637"/>
      <c r="BL9" s="637"/>
      <c r="BM9" s="637"/>
      <c r="BN9" s="638"/>
      <c r="BO9" s="639">
        <v>31</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3229147</v>
      </c>
      <c r="CS9" s="637"/>
      <c r="CT9" s="637"/>
      <c r="CU9" s="637"/>
      <c r="CV9" s="637"/>
      <c r="CW9" s="637"/>
      <c r="CX9" s="637"/>
      <c r="CY9" s="638"/>
      <c r="CZ9" s="639">
        <v>13</v>
      </c>
      <c r="DA9" s="639"/>
      <c r="DB9" s="639"/>
      <c r="DC9" s="639"/>
      <c r="DD9" s="645">
        <v>521583</v>
      </c>
      <c r="DE9" s="637"/>
      <c r="DF9" s="637"/>
      <c r="DG9" s="637"/>
      <c r="DH9" s="637"/>
      <c r="DI9" s="637"/>
      <c r="DJ9" s="637"/>
      <c r="DK9" s="637"/>
      <c r="DL9" s="637"/>
      <c r="DM9" s="637"/>
      <c r="DN9" s="637"/>
      <c r="DO9" s="637"/>
      <c r="DP9" s="638"/>
      <c r="DQ9" s="645">
        <v>2192094</v>
      </c>
      <c r="DR9" s="637"/>
      <c r="DS9" s="637"/>
      <c r="DT9" s="637"/>
      <c r="DU9" s="637"/>
      <c r="DV9" s="637"/>
      <c r="DW9" s="637"/>
      <c r="DX9" s="637"/>
      <c r="DY9" s="637"/>
      <c r="DZ9" s="637"/>
      <c r="EA9" s="637"/>
      <c r="EB9" s="637"/>
      <c r="EC9" s="646"/>
    </row>
    <row r="10" spans="2:143" ht="11.25" customHeight="1" x14ac:dyDescent="0.15">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236222</v>
      </c>
      <c r="BH10" s="637"/>
      <c r="BI10" s="637"/>
      <c r="BJ10" s="637"/>
      <c r="BK10" s="637"/>
      <c r="BL10" s="637"/>
      <c r="BM10" s="637"/>
      <c r="BN10" s="638"/>
      <c r="BO10" s="639">
        <v>2.7</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25049</v>
      </c>
      <c r="CS10" s="637"/>
      <c r="CT10" s="637"/>
      <c r="CU10" s="637"/>
      <c r="CV10" s="637"/>
      <c r="CW10" s="637"/>
      <c r="CX10" s="637"/>
      <c r="CY10" s="638"/>
      <c r="CZ10" s="639">
        <v>0.1</v>
      </c>
      <c r="DA10" s="639"/>
      <c r="DB10" s="639"/>
      <c r="DC10" s="639"/>
      <c r="DD10" s="645" t="s">
        <v>122</v>
      </c>
      <c r="DE10" s="637"/>
      <c r="DF10" s="637"/>
      <c r="DG10" s="637"/>
      <c r="DH10" s="637"/>
      <c r="DI10" s="637"/>
      <c r="DJ10" s="637"/>
      <c r="DK10" s="637"/>
      <c r="DL10" s="637"/>
      <c r="DM10" s="637"/>
      <c r="DN10" s="637"/>
      <c r="DO10" s="637"/>
      <c r="DP10" s="638"/>
      <c r="DQ10" s="645">
        <v>2548</v>
      </c>
      <c r="DR10" s="637"/>
      <c r="DS10" s="637"/>
      <c r="DT10" s="637"/>
      <c r="DU10" s="637"/>
      <c r="DV10" s="637"/>
      <c r="DW10" s="637"/>
      <c r="DX10" s="637"/>
      <c r="DY10" s="637"/>
      <c r="DZ10" s="637"/>
      <c r="EA10" s="637"/>
      <c r="EB10" s="637"/>
      <c r="EC10" s="646"/>
    </row>
    <row r="11" spans="2:143" ht="11.25" customHeight="1" x14ac:dyDescent="0.15">
      <c r="B11" s="633" t="s">
        <v>235</v>
      </c>
      <c r="C11" s="634"/>
      <c r="D11" s="634"/>
      <c r="E11" s="634"/>
      <c r="F11" s="634"/>
      <c r="G11" s="634"/>
      <c r="H11" s="634"/>
      <c r="I11" s="634"/>
      <c r="J11" s="634"/>
      <c r="K11" s="634"/>
      <c r="L11" s="634"/>
      <c r="M11" s="634"/>
      <c r="N11" s="634"/>
      <c r="O11" s="634"/>
      <c r="P11" s="634"/>
      <c r="Q11" s="635"/>
      <c r="R11" s="636">
        <v>1404294</v>
      </c>
      <c r="S11" s="637"/>
      <c r="T11" s="637"/>
      <c r="U11" s="637"/>
      <c r="V11" s="637"/>
      <c r="W11" s="637"/>
      <c r="X11" s="637"/>
      <c r="Y11" s="638"/>
      <c r="Z11" s="641">
        <v>5.5</v>
      </c>
      <c r="AA11" s="642"/>
      <c r="AB11" s="642"/>
      <c r="AC11" s="648"/>
      <c r="AD11" s="645">
        <v>1404294</v>
      </c>
      <c r="AE11" s="637"/>
      <c r="AF11" s="637"/>
      <c r="AG11" s="637"/>
      <c r="AH11" s="637"/>
      <c r="AI11" s="637"/>
      <c r="AJ11" s="637"/>
      <c r="AK11" s="638"/>
      <c r="AL11" s="641">
        <v>10</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600517</v>
      </c>
      <c r="BH11" s="637"/>
      <c r="BI11" s="637"/>
      <c r="BJ11" s="637"/>
      <c r="BK11" s="637"/>
      <c r="BL11" s="637"/>
      <c r="BM11" s="637"/>
      <c r="BN11" s="638"/>
      <c r="BO11" s="639">
        <v>6.9</v>
      </c>
      <c r="BP11" s="639"/>
      <c r="BQ11" s="639"/>
      <c r="BR11" s="639"/>
      <c r="BS11" s="640">
        <v>170358</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149986</v>
      </c>
      <c r="CS11" s="637"/>
      <c r="CT11" s="637"/>
      <c r="CU11" s="637"/>
      <c r="CV11" s="637"/>
      <c r="CW11" s="637"/>
      <c r="CX11" s="637"/>
      <c r="CY11" s="638"/>
      <c r="CZ11" s="639">
        <v>0.6</v>
      </c>
      <c r="DA11" s="639"/>
      <c r="DB11" s="639"/>
      <c r="DC11" s="639"/>
      <c r="DD11" s="645">
        <v>17491</v>
      </c>
      <c r="DE11" s="637"/>
      <c r="DF11" s="637"/>
      <c r="DG11" s="637"/>
      <c r="DH11" s="637"/>
      <c r="DI11" s="637"/>
      <c r="DJ11" s="637"/>
      <c r="DK11" s="637"/>
      <c r="DL11" s="637"/>
      <c r="DM11" s="637"/>
      <c r="DN11" s="637"/>
      <c r="DO11" s="637"/>
      <c r="DP11" s="638"/>
      <c r="DQ11" s="645">
        <v>105484</v>
      </c>
      <c r="DR11" s="637"/>
      <c r="DS11" s="637"/>
      <c r="DT11" s="637"/>
      <c r="DU11" s="637"/>
      <c r="DV11" s="637"/>
      <c r="DW11" s="637"/>
      <c r="DX11" s="637"/>
      <c r="DY11" s="637"/>
      <c r="DZ11" s="637"/>
      <c r="EA11" s="637"/>
      <c r="EB11" s="637"/>
      <c r="EC11" s="646"/>
    </row>
    <row r="12" spans="2:143" ht="11.25" customHeight="1" x14ac:dyDescent="0.15">
      <c r="B12" s="633" t="s">
        <v>238</v>
      </c>
      <c r="C12" s="634"/>
      <c r="D12" s="634"/>
      <c r="E12" s="634"/>
      <c r="F12" s="634"/>
      <c r="G12" s="634"/>
      <c r="H12" s="634"/>
      <c r="I12" s="634"/>
      <c r="J12" s="634"/>
      <c r="K12" s="634"/>
      <c r="L12" s="634"/>
      <c r="M12" s="634"/>
      <c r="N12" s="634"/>
      <c r="O12" s="634"/>
      <c r="P12" s="634"/>
      <c r="Q12" s="635"/>
      <c r="R12" s="636">
        <v>51844</v>
      </c>
      <c r="S12" s="637"/>
      <c r="T12" s="637"/>
      <c r="U12" s="637"/>
      <c r="V12" s="637"/>
      <c r="W12" s="637"/>
      <c r="X12" s="637"/>
      <c r="Y12" s="638"/>
      <c r="Z12" s="639">
        <v>0.2</v>
      </c>
      <c r="AA12" s="639"/>
      <c r="AB12" s="639"/>
      <c r="AC12" s="639"/>
      <c r="AD12" s="640">
        <v>51844</v>
      </c>
      <c r="AE12" s="640"/>
      <c r="AF12" s="640"/>
      <c r="AG12" s="640"/>
      <c r="AH12" s="640"/>
      <c r="AI12" s="640"/>
      <c r="AJ12" s="640"/>
      <c r="AK12" s="640"/>
      <c r="AL12" s="641">
        <v>0.4</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3958140</v>
      </c>
      <c r="BH12" s="637"/>
      <c r="BI12" s="637"/>
      <c r="BJ12" s="637"/>
      <c r="BK12" s="637"/>
      <c r="BL12" s="637"/>
      <c r="BM12" s="637"/>
      <c r="BN12" s="638"/>
      <c r="BO12" s="639">
        <v>45.4</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870122</v>
      </c>
      <c r="CS12" s="637"/>
      <c r="CT12" s="637"/>
      <c r="CU12" s="637"/>
      <c r="CV12" s="637"/>
      <c r="CW12" s="637"/>
      <c r="CX12" s="637"/>
      <c r="CY12" s="638"/>
      <c r="CZ12" s="639">
        <v>3.5</v>
      </c>
      <c r="DA12" s="639"/>
      <c r="DB12" s="639"/>
      <c r="DC12" s="639"/>
      <c r="DD12" s="645">
        <v>223548</v>
      </c>
      <c r="DE12" s="637"/>
      <c r="DF12" s="637"/>
      <c r="DG12" s="637"/>
      <c r="DH12" s="637"/>
      <c r="DI12" s="637"/>
      <c r="DJ12" s="637"/>
      <c r="DK12" s="637"/>
      <c r="DL12" s="637"/>
      <c r="DM12" s="637"/>
      <c r="DN12" s="637"/>
      <c r="DO12" s="637"/>
      <c r="DP12" s="638"/>
      <c r="DQ12" s="645">
        <v>598108</v>
      </c>
      <c r="DR12" s="637"/>
      <c r="DS12" s="637"/>
      <c r="DT12" s="637"/>
      <c r="DU12" s="637"/>
      <c r="DV12" s="637"/>
      <c r="DW12" s="637"/>
      <c r="DX12" s="637"/>
      <c r="DY12" s="637"/>
      <c r="DZ12" s="637"/>
      <c r="EA12" s="637"/>
      <c r="EB12" s="637"/>
      <c r="EC12" s="646"/>
    </row>
    <row r="13" spans="2:143" ht="11.25" customHeight="1" x14ac:dyDescent="0.15">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3953256</v>
      </c>
      <c r="BH13" s="637"/>
      <c r="BI13" s="637"/>
      <c r="BJ13" s="637"/>
      <c r="BK13" s="637"/>
      <c r="BL13" s="637"/>
      <c r="BM13" s="637"/>
      <c r="BN13" s="638"/>
      <c r="BO13" s="639">
        <v>45.3</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3408456</v>
      </c>
      <c r="CS13" s="637"/>
      <c r="CT13" s="637"/>
      <c r="CU13" s="637"/>
      <c r="CV13" s="637"/>
      <c r="CW13" s="637"/>
      <c r="CX13" s="637"/>
      <c r="CY13" s="638"/>
      <c r="CZ13" s="639">
        <v>13.8</v>
      </c>
      <c r="DA13" s="639"/>
      <c r="DB13" s="639"/>
      <c r="DC13" s="639"/>
      <c r="DD13" s="645">
        <v>2101302</v>
      </c>
      <c r="DE13" s="637"/>
      <c r="DF13" s="637"/>
      <c r="DG13" s="637"/>
      <c r="DH13" s="637"/>
      <c r="DI13" s="637"/>
      <c r="DJ13" s="637"/>
      <c r="DK13" s="637"/>
      <c r="DL13" s="637"/>
      <c r="DM13" s="637"/>
      <c r="DN13" s="637"/>
      <c r="DO13" s="637"/>
      <c r="DP13" s="638"/>
      <c r="DQ13" s="645">
        <v>1389691</v>
      </c>
      <c r="DR13" s="637"/>
      <c r="DS13" s="637"/>
      <c r="DT13" s="637"/>
      <c r="DU13" s="637"/>
      <c r="DV13" s="637"/>
      <c r="DW13" s="637"/>
      <c r="DX13" s="637"/>
      <c r="DY13" s="637"/>
      <c r="DZ13" s="637"/>
      <c r="EA13" s="637"/>
      <c r="EB13" s="637"/>
      <c r="EC13" s="646"/>
    </row>
    <row r="14" spans="2:143" ht="11.25" customHeight="1" x14ac:dyDescent="0.15">
      <c r="B14" s="633" t="s">
        <v>244</v>
      </c>
      <c r="C14" s="634"/>
      <c r="D14" s="634"/>
      <c r="E14" s="634"/>
      <c r="F14" s="634"/>
      <c r="G14" s="634"/>
      <c r="H14" s="634"/>
      <c r="I14" s="634"/>
      <c r="J14" s="634"/>
      <c r="K14" s="634"/>
      <c r="L14" s="634"/>
      <c r="M14" s="634"/>
      <c r="N14" s="634"/>
      <c r="O14" s="634"/>
      <c r="P14" s="634"/>
      <c r="Q14" s="635"/>
      <c r="R14" s="636">
        <v>212</v>
      </c>
      <c r="S14" s="637"/>
      <c r="T14" s="637"/>
      <c r="U14" s="637"/>
      <c r="V14" s="637"/>
      <c r="W14" s="637"/>
      <c r="X14" s="637"/>
      <c r="Y14" s="638"/>
      <c r="Z14" s="639">
        <v>0</v>
      </c>
      <c r="AA14" s="639"/>
      <c r="AB14" s="639"/>
      <c r="AC14" s="639"/>
      <c r="AD14" s="640">
        <v>212</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194291</v>
      </c>
      <c r="BH14" s="637"/>
      <c r="BI14" s="637"/>
      <c r="BJ14" s="637"/>
      <c r="BK14" s="637"/>
      <c r="BL14" s="637"/>
      <c r="BM14" s="637"/>
      <c r="BN14" s="638"/>
      <c r="BO14" s="639">
        <v>2.2000000000000002</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878661</v>
      </c>
      <c r="CS14" s="637"/>
      <c r="CT14" s="637"/>
      <c r="CU14" s="637"/>
      <c r="CV14" s="637"/>
      <c r="CW14" s="637"/>
      <c r="CX14" s="637"/>
      <c r="CY14" s="638"/>
      <c r="CZ14" s="639">
        <v>3.5</v>
      </c>
      <c r="DA14" s="639"/>
      <c r="DB14" s="639"/>
      <c r="DC14" s="639"/>
      <c r="DD14" s="645">
        <v>64930</v>
      </c>
      <c r="DE14" s="637"/>
      <c r="DF14" s="637"/>
      <c r="DG14" s="637"/>
      <c r="DH14" s="637"/>
      <c r="DI14" s="637"/>
      <c r="DJ14" s="637"/>
      <c r="DK14" s="637"/>
      <c r="DL14" s="637"/>
      <c r="DM14" s="637"/>
      <c r="DN14" s="637"/>
      <c r="DO14" s="637"/>
      <c r="DP14" s="638"/>
      <c r="DQ14" s="645">
        <v>824117</v>
      </c>
      <c r="DR14" s="637"/>
      <c r="DS14" s="637"/>
      <c r="DT14" s="637"/>
      <c r="DU14" s="637"/>
      <c r="DV14" s="637"/>
      <c r="DW14" s="637"/>
      <c r="DX14" s="637"/>
      <c r="DY14" s="637"/>
      <c r="DZ14" s="637"/>
      <c r="EA14" s="637"/>
      <c r="EB14" s="637"/>
      <c r="EC14" s="646"/>
    </row>
    <row r="15" spans="2:143" ht="11.25" customHeight="1" x14ac:dyDescent="0.15">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317515</v>
      </c>
      <c r="BH15" s="637"/>
      <c r="BI15" s="637"/>
      <c r="BJ15" s="637"/>
      <c r="BK15" s="637"/>
      <c r="BL15" s="637"/>
      <c r="BM15" s="637"/>
      <c r="BN15" s="638"/>
      <c r="BO15" s="639">
        <v>3.6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2740616</v>
      </c>
      <c r="CS15" s="637"/>
      <c r="CT15" s="637"/>
      <c r="CU15" s="637"/>
      <c r="CV15" s="637"/>
      <c r="CW15" s="637"/>
      <c r="CX15" s="637"/>
      <c r="CY15" s="638"/>
      <c r="CZ15" s="639">
        <v>11.1</v>
      </c>
      <c r="DA15" s="639"/>
      <c r="DB15" s="639"/>
      <c r="DC15" s="639"/>
      <c r="DD15" s="645">
        <v>369410</v>
      </c>
      <c r="DE15" s="637"/>
      <c r="DF15" s="637"/>
      <c r="DG15" s="637"/>
      <c r="DH15" s="637"/>
      <c r="DI15" s="637"/>
      <c r="DJ15" s="637"/>
      <c r="DK15" s="637"/>
      <c r="DL15" s="637"/>
      <c r="DM15" s="637"/>
      <c r="DN15" s="637"/>
      <c r="DO15" s="637"/>
      <c r="DP15" s="638"/>
      <c r="DQ15" s="645">
        <v>1980907</v>
      </c>
      <c r="DR15" s="637"/>
      <c r="DS15" s="637"/>
      <c r="DT15" s="637"/>
      <c r="DU15" s="637"/>
      <c r="DV15" s="637"/>
      <c r="DW15" s="637"/>
      <c r="DX15" s="637"/>
      <c r="DY15" s="637"/>
      <c r="DZ15" s="637"/>
      <c r="EA15" s="637"/>
      <c r="EB15" s="637"/>
      <c r="EC15" s="646"/>
    </row>
    <row r="16" spans="2:143" ht="11.25" customHeight="1" x14ac:dyDescent="0.15">
      <c r="B16" s="633" t="s">
        <v>250</v>
      </c>
      <c r="C16" s="634"/>
      <c r="D16" s="634"/>
      <c r="E16" s="634"/>
      <c r="F16" s="634"/>
      <c r="G16" s="634"/>
      <c r="H16" s="634"/>
      <c r="I16" s="634"/>
      <c r="J16" s="634"/>
      <c r="K16" s="634"/>
      <c r="L16" s="634"/>
      <c r="M16" s="634"/>
      <c r="N16" s="634"/>
      <c r="O16" s="634"/>
      <c r="P16" s="634"/>
      <c r="Q16" s="635"/>
      <c r="R16" s="636">
        <v>25390</v>
      </c>
      <c r="S16" s="637"/>
      <c r="T16" s="637"/>
      <c r="U16" s="637"/>
      <c r="V16" s="637"/>
      <c r="W16" s="637"/>
      <c r="X16" s="637"/>
      <c r="Y16" s="638"/>
      <c r="Z16" s="639">
        <v>0.1</v>
      </c>
      <c r="AA16" s="639"/>
      <c r="AB16" s="639"/>
      <c r="AC16" s="639"/>
      <c r="AD16" s="640">
        <v>25390</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142003</v>
      </c>
      <c r="CS16" s="637"/>
      <c r="CT16" s="637"/>
      <c r="CU16" s="637"/>
      <c r="CV16" s="637"/>
      <c r="CW16" s="637"/>
      <c r="CX16" s="637"/>
      <c r="CY16" s="638"/>
      <c r="CZ16" s="639">
        <v>0.6</v>
      </c>
      <c r="DA16" s="639"/>
      <c r="DB16" s="639"/>
      <c r="DC16" s="639"/>
      <c r="DD16" s="645" t="s">
        <v>122</v>
      </c>
      <c r="DE16" s="637"/>
      <c r="DF16" s="637"/>
      <c r="DG16" s="637"/>
      <c r="DH16" s="637"/>
      <c r="DI16" s="637"/>
      <c r="DJ16" s="637"/>
      <c r="DK16" s="637"/>
      <c r="DL16" s="637"/>
      <c r="DM16" s="637"/>
      <c r="DN16" s="637"/>
      <c r="DO16" s="637"/>
      <c r="DP16" s="638"/>
      <c r="DQ16" s="645">
        <v>4089</v>
      </c>
      <c r="DR16" s="637"/>
      <c r="DS16" s="637"/>
      <c r="DT16" s="637"/>
      <c r="DU16" s="637"/>
      <c r="DV16" s="637"/>
      <c r="DW16" s="637"/>
      <c r="DX16" s="637"/>
      <c r="DY16" s="637"/>
      <c r="DZ16" s="637"/>
      <c r="EA16" s="637"/>
      <c r="EB16" s="637"/>
      <c r="EC16" s="646"/>
    </row>
    <row r="17" spans="2:133" ht="11.25" customHeight="1" x14ac:dyDescent="0.15">
      <c r="B17" s="633" t="s">
        <v>253</v>
      </c>
      <c r="C17" s="634"/>
      <c r="D17" s="634"/>
      <c r="E17" s="634"/>
      <c r="F17" s="634"/>
      <c r="G17" s="634"/>
      <c r="H17" s="634"/>
      <c r="I17" s="634"/>
      <c r="J17" s="634"/>
      <c r="K17" s="634"/>
      <c r="L17" s="634"/>
      <c r="M17" s="634"/>
      <c r="N17" s="634"/>
      <c r="O17" s="634"/>
      <c r="P17" s="634"/>
      <c r="Q17" s="635"/>
      <c r="R17" s="636">
        <v>122501</v>
      </c>
      <c r="S17" s="637"/>
      <c r="T17" s="637"/>
      <c r="U17" s="637"/>
      <c r="V17" s="637"/>
      <c r="W17" s="637"/>
      <c r="X17" s="637"/>
      <c r="Y17" s="638"/>
      <c r="Z17" s="639">
        <v>0.5</v>
      </c>
      <c r="AA17" s="639"/>
      <c r="AB17" s="639"/>
      <c r="AC17" s="639"/>
      <c r="AD17" s="640">
        <v>122501</v>
      </c>
      <c r="AE17" s="640"/>
      <c r="AF17" s="640"/>
      <c r="AG17" s="640"/>
      <c r="AH17" s="640"/>
      <c r="AI17" s="640"/>
      <c r="AJ17" s="640"/>
      <c r="AK17" s="640"/>
      <c r="AL17" s="641">
        <v>0.9</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1992696</v>
      </c>
      <c r="CS17" s="637"/>
      <c r="CT17" s="637"/>
      <c r="CU17" s="637"/>
      <c r="CV17" s="637"/>
      <c r="CW17" s="637"/>
      <c r="CX17" s="637"/>
      <c r="CY17" s="638"/>
      <c r="CZ17" s="639">
        <v>8</v>
      </c>
      <c r="DA17" s="639"/>
      <c r="DB17" s="639"/>
      <c r="DC17" s="639"/>
      <c r="DD17" s="645" t="s">
        <v>122</v>
      </c>
      <c r="DE17" s="637"/>
      <c r="DF17" s="637"/>
      <c r="DG17" s="637"/>
      <c r="DH17" s="637"/>
      <c r="DI17" s="637"/>
      <c r="DJ17" s="637"/>
      <c r="DK17" s="637"/>
      <c r="DL17" s="637"/>
      <c r="DM17" s="637"/>
      <c r="DN17" s="637"/>
      <c r="DO17" s="637"/>
      <c r="DP17" s="638"/>
      <c r="DQ17" s="645">
        <v>1903958</v>
      </c>
      <c r="DR17" s="637"/>
      <c r="DS17" s="637"/>
      <c r="DT17" s="637"/>
      <c r="DU17" s="637"/>
      <c r="DV17" s="637"/>
      <c r="DW17" s="637"/>
      <c r="DX17" s="637"/>
      <c r="DY17" s="637"/>
      <c r="DZ17" s="637"/>
      <c r="EA17" s="637"/>
      <c r="EB17" s="637"/>
      <c r="EC17" s="646"/>
    </row>
    <row r="18" spans="2:133" ht="11.25" customHeight="1" x14ac:dyDescent="0.15">
      <c r="B18" s="633" t="s">
        <v>256</v>
      </c>
      <c r="C18" s="634"/>
      <c r="D18" s="634"/>
      <c r="E18" s="634"/>
      <c r="F18" s="634"/>
      <c r="G18" s="634"/>
      <c r="H18" s="634"/>
      <c r="I18" s="634"/>
      <c r="J18" s="634"/>
      <c r="K18" s="634"/>
      <c r="L18" s="634"/>
      <c r="M18" s="634"/>
      <c r="N18" s="634"/>
      <c r="O18" s="634"/>
      <c r="P18" s="634"/>
      <c r="Q18" s="635"/>
      <c r="R18" s="636">
        <v>66659</v>
      </c>
      <c r="S18" s="637"/>
      <c r="T18" s="637"/>
      <c r="U18" s="637"/>
      <c r="V18" s="637"/>
      <c r="W18" s="637"/>
      <c r="X18" s="637"/>
      <c r="Y18" s="638"/>
      <c r="Z18" s="639">
        <v>0.3</v>
      </c>
      <c r="AA18" s="639"/>
      <c r="AB18" s="639"/>
      <c r="AC18" s="639"/>
      <c r="AD18" s="640">
        <v>66659</v>
      </c>
      <c r="AE18" s="640"/>
      <c r="AF18" s="640"/>
      <c r="AG18" s="640"/>
      <c r="AH18" s="640"/>
      <c r="AI18" s="640"/>
      <c r="AJ18" s="640"/>
      <c r="AK18" s="640"/>
      <c r="AL18" s="641">
        <v>0.5</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15">
      <c r="B19" s="633" t="s">
        <v>259</v>
      </c>
      <c r="C19" s="634"/>
      <c r="D19" s="634"/>
      <c r="E19" s="634"/>
      <c r="F19" s="634"/>
      <c r="G19" s="634"/>
      <c r="H19" s="634"/>
      <c r="I19" s="634"/>
      <c r="J19" s="634"/>
      <c r="K19" s="634"/>
      <c r="L19" s="634"/>
      <c r="M19" s="634"/>
      <c r="N19" s="634"/>
      <c r="O19" s="634"/>
      <c r="P19" s="634"/>
      <c r="Q19" s="635"/>
      <c r="R19" s="636">
        <v>60997</v>
      </c>
      <c r="S19" s="637"/>
      <c r="T19" s="637"/>
      <c r="U19" s="637"/>
      <c r="V19" s="637"/>
      <c r="W19" s="637"/>
      <c r="X19" s="637"/>
      <c r="Y19" s="638"/>
      <c r="Z19" s="639">
        <v>0.2</v>
      </c>
      <c r="AA19" s="639"/>
      <c r="AB19" s="639"/>
      <c r="AC19" s="639"/>
      <c r="AD19" s="640">
        <v>60997</v>
      </c>
      <c r="AE19" s="640"/>
      <c r="AF19" s="640"/>
      <c r="AG19" s="640"/>
      <c r="AH19" s="640"/>
      <c r="AI19" s="640"/>
      <c r="AJ19" s="640"/>
      <c r="AK19" s="640"/>
      <c r="AL19" s="641">
        <v>0.4</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607454</v>
      </c>
      <c r="BH19" s="637"/>
      <c r="BI19" s="637"/>
      <c r="BJ19" s="637"/>
      <c r="BK19" s="637"/>
      <c r="BL19" s="637"/>
      <c r="BM19" s="637"/>
      <c r="BN19" s="638"/>
      <c r="BO19" s="639">
        <v>7</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15">
      <c r="B20" s="649" t="s">
        <v>262</v>
      </c>
      <c r="C20" s="650"/>
      <c r="D20" s="650"/>
      <c r="E20" s="650"/>
      <c r="F20" s="650"/>
      <c r="G20" s="650"/>
      <c r="H20" s="650"/>
      <c r="I20" s="650"/>
      <c r="J20" s="650"/>
      <c r="K20" s="650"/>
      <c r="L20" s="650"/>
      <c r="M20" s="650"/>
      <c r="N20" s="650"/>
      <c r="O20" s="650"/>
      <c r="P20" s="650"/>
      <c r="Q20" s="651"/>
      <c r="R20" s="636">
        <v>5662</v>
      </c>
      <c r="S20" s="637"/>
      <c r="T20" s="637"/>
      <c r="U20" s="637"/>
      <c r="V20" s="637"/>
      <c r="W20" s="637"/>
      <c r="X20" s="637"/>
      <c r="Y20" s="638"/>
      <c r="Z20" s="639">
        <v>0</v>
      </c>
      <c r="AA20" s="639"/>
      <c r="AB20" s="639"/>
      <c r="AC20" s="639"/>
      <c r="AD20" s="640">
        <v>5662</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607454</v>
      </c>
      <c r="BH20" s="637"/>
      <c r="BI20" s="637"/>
      <c r="BJ20" s="637"/>
      <c r="BK20" s="637"/>
      <c r="BL20" s="637"/>
      <c r="BM20" s="637"/>
      <c r="BN20" s="638"/>
      <c r="BO20" s="639">
        <v>7</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24775495</v>
      </c>
      <c r="CS20" s="637"/>
      <c r="CT20" s="637"/>
      <c r="CU20" s="637"/>
      <c r="CV20" s="637"/>
      <c r="CW20" s="637"/>
      <c r="CX20" s="637"/>
      <c r="CY20" s="638"/>
      <c r="CZ20" s="639">
        <v>100</v>
      </c>
      <c r="DA20" s="639"/>
      <c r="DB20" s="639"/>
      <c r="DC20" s="639"/>
      <c r="DD20" s="645">
        <v>3404034</v>
      </c>
      <c r="DE20" s="637"/>
      <c r="DF20" s="637"/>
      <c r="DG20" s="637"/>
      <c r="DH20" s="637"/>
      <c r="DI20" s="637"/>
      <c r="DJ20" s="637"/>
      <c r="DK20" s="637"/>
      <c r="DL20" s="637"/>
      <c r="DM20" s="637"/>
      <c r="DN20" s="637"/>
      <c r="DO20" s="637"/>
      <c r="DP20" s="638"/>
      <c r="DQ20" s="645">
        <v>16471771</v>
      </c>
      <c r="DR20" s="637"/>
      <c r="DS20" s="637"/>
      <c r="DT20" s="637"/>
      <c r="DU20" s="637"/>
      <c r="DV20" s="637"/>
      <c r="DW20" s="637"/>
      <c r="DX20" s="637"/>
      <c r="DY20" s="637"/>
      <c r="DZ20" s="637"/>
      <c r="EA20" s="637"/>
      <c r="EB20" s="637"/>
      <c r="EC20" s="646"/>
    </row>
    <row r="21" spans="2:133" ht="11.25" customHeight="1" x14ac:dyDescent="0.15">
      <c r="B21" s="633" t="s">
        <v>265</v>
      </c>
      <c r="C21" s="634"/>
      <c r="D21" s="634"/>
      <c r="E21" s="634"/>
      <c r="F21" s="634"/>
      <c r="G21" s="634"/>
      <c r="H21" s="634"/>
      <c r="I21" s="634"/>
      <c r="J21" s="634"/>
      <c r="K21" s="634"/>
      <c r="L21" s="634"/>
      <c r="M21" s="634"/>
      <c r="N21" s="634"/>
      <c r="O21" s="634"/>
      <c r="P21" s="634"/>
      <c r="Q21" s="635"/>
      <c r="R21" s="636">
        <v>4463247</v>
      </c>
      <c r="S21" s="637"/>
      <c r="T21" s="637"/>
      <c r="U21" s="637"/>
      <c r="V21" s="637"/>
      <c r="W21" s="637"/>
      <c r="X21" s="637"/>
      <c r="Y21" s="638"/>
      <c r="Z21" s="639">
        <v>17.600000000000001</v>
      </c>
      <c r="AA21" s="639"/>
      <c r="AB21" s="639"/>
      <c r="AC21" s="639"/>
      <c r="AD21" s="640">
        <v>3732387</v>
      </c>
      <c r="AE21" s="640"/>
      <c r="AF21" s="640"/>
      <c r="AG21" s="640"/>
      <c r="AH21" s="640"/>
      <c r="AI21" s="640"/>
      <c r="AJ21" s="640"/>
      <c r="AK21" s="640"/>
      <c r="AL21" s="641">
        <v>26.7</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35135</v>
      </c>
      <c r="BH21" s="637"/>
      <c r="BI21" s="637"/>
      <c r="BJ21" s="637"/>
      <c r="BK21" s="637"/>
      <c r="BL21" s="637"/>
      <c r="BM21" s="637"/>
      <c r="BN21" s="638"/>
      <c r="BO21" s="639">
        <v>0.4</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267</v>
      </c>
      <c r="C22" s="634"/>
      <c r="D22" s="634"/>
      <c r="E22" s="634"/>
      <c r="F22" s="634"/>
      <c r="G22" s="634"/>
      <c r="H22" s="634"/>
      <c r="I22" s="634"/>
      <c r="J22" s="634"/>
      <c r="K22" s="634"/>
      <c r="L22" s="634"/>
      <c r="M22" s="634"/>
      <c r="N22" s="634"/>
      <c r="O22" s="634"/>
      <c r="P22" s="634"/>
      <c r="Q22" s="635"/>
      <c r="R22" s="636">
        <v>3732387</v>
      </c>
      <c r="S22" s="637"/>
      <c r="T22" s="637"/>
      <c r="U22" s="637"/>
      <c r="V22" s="637"/>
      <c r="W22" s="637"/>
      <c r="X22" s="637"/>
      <c r="Y22" s="638"/>
      <c r="Z22" s="639">
        <v>14.7</v>
      </c>
      <c r="AA22" s="639"/>
      <c r="AB22" s="639"/>
      <c r="AC22" s="639"/>
      <c r="AD22" s="640">
        <v>3732387</v>
      </c>
      <c r="AE22" s="640"/>
      <c r="AF22" s="640"/>
      <c r="AG22" s="640"/>
      <c r="AH22" s="640"/>
      <c r="AI22" s="640"/>
      <c r="AJ22" s="640"/>
      <c r="AK22" s="640"/>
      <c r="AL22" s="641">
        <v>26.7</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270</v>
      </c>
      <c r="C23" s="634"/>
      <c r="D23" s="634"/>
      <c r="E23" s="634"/>
      <c r="F23" s="634"/>
      <c r="G23" s="634"/>
      <c r="H23" s="634"/>
      <c r="I23" s="634"/>
      <c r="J23" s="634"/>
      <c r="K23" s="634"/>
      <c r="L23" s="634"/>
      <c r="M23" s="634"/>
      <c r="N23" s="634"/>
      <c r="O23" s="634"/>
      <c r="P23" s="634"/>
      <c r="Q23" s="635"/>
      <c r="R23" s="636">
        <v>730860</v>
      </c>
      <c r="S23" s="637"/>
      <c r="T23" s="637"/>
      <c r="U23" s="637"/>
      <c r="V23" s="637"/>
      <c r="W23" s="637"/>
      <c r="X23" s="637"/>
      <c r="Y23" s="638"/>
      <c r="Z23" s="639">
        <v>2.9</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572319</v>
      </c>
      <c r="BH23" s="637"/>
      <c r="BI23" s="637"/>
      <c r="BJ23" s="637"/>
      <c r="BK23" s="637"/>
      <c r="BL23" s="637"/>
      <c r="BM23" s="637"/>
      <c r="BN23" s="638"/>
      <c r="BO23" s="639">
        <v>6.6</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15">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11523561</v>
      </c>
      <c r="CS24" s="626"/>
      <c r="CT24" s="626"/>
      <c r="CU24" s="626"/>
      <c r="CV24" s="626"/>
      <c r="CW24" s="626"/>
      <c r="CX24" s="626"/>
      <c r="CY24" s="627"/>
      <c r="CZ24" s="630">
        <v>46.5</v>
      </c>
      <c r="DA24" s="631"/>
      <c r="DB24" s="631"/>
      <c r="DC24" s="647"/>
      <c r="DD24" s="668">
        <v>8213276</v>
      </c>
      <c r="DE24" s="626"/>
      <c r="DF24" s="626"/>
      <c r="DG24" s="626"/>
      <c r="DH24" s="626"/>
      <c r="DI24" s="626"/>
      <c r="DJ24" s="626"/>
      <c r="DK24" s="627"/>
      <c r="DL24" s="668">
        <v>7581527</v>
      </c>
      <c r="DM24" s="626"/>
      <c r="DN24" s="626"/>
      <c r="DO24" s="626"/>
      <c r="DP24" s="626"/>
      <c r="DQ24" s="626"/>
      <c r="DR24" s="626"/>
      <c r="DS24" s="626"/>
      <c r="DT24" s="626"/>
      <c r="DU24" s="626"/>
      <c r="DV24" s="627"/>
      <c r="DW24" s="630">
        <v>53.8</v>
      </c>
      <c r="DX24" s="631"/>
      <c r="DY24" s="631"/>
      <c r="DZ24" s="631"/>
      <c r="EA24" s="631"/>
      <c r="EB24" s="631"/>
      <c r="EC24" s="632"/>
    </row>
    <row r="25" spans="2:133" ht="11.25" customHeight="1" x14ac:dyDescent="0.15">
      <c r="B25" s="633" t="s">
        <v>280</v>
      </c>
      <c r="C25" s="634"/>
      <c r="D25" s="634"/>
      <c r="E25" s="634"/>
      <c r="F25" s="634"/>
      <c r="G25" s="634"/>
      <c r="H25" s="634"/>
      <c r="I25" s="634"/>
      <c r="J25" s="634"/>
      <c r="K25" s="634"/>
      <c r="L25" s="634"/>
      <c r="M25" s="634"/>
      <c r="N25" s="634"/>
      <c r="O25" s="634"/>
      <c r="P25" s="634"/>
      <c r="Q25" s="635"/>
      <c r="R25" s="636">
        <v>15164383</v>
      </c>
      <c r="S25" s="637"/>
      <c r="T25" s="637"/>
      <c r="U25" s="637"/>
      <c r="V25" s="637"/>
      <c r="W25" s="637"/>
      <c r="X25" s="637"/>
      <c r="Y25" s="638"/>
      <c r="Z25" s="639">
        <v>59.7</v>
      </c>
      <c r="AA25" s="639"/>
      <c r="AB25" s="639"/>
      <c r="AC25" s="639"/>
      <c r="AD25" s="640">
        <v>13861204</v>
      </c>
      <c r="AE25" s="640"/>
      <c r="AF25" s="640"/>
      <c r="AG25" s="640"/>
      <c r="AH25" s="640"/>
      <c r="AI25" s="640"/>
      <c r="AJ25" s="640"/>
      <c r="AK25" s="640"/>
      <c r="AL25" s="641">
        <v>99.1</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4871315</v>
      </c>
      <c r="CS25" s="669"/>
      <c r="CT25" s="669"/>
      <c r="CU25" s="669"/>
      <c r="CV25" s="669"/>
      <c r="CW25" s="669"/>
      <c r="CX25" s="669"/>
      <c r="CY25" s="670"/>
      <c r="CZ25" s="641">
        <v>19.7</v>
      </c>
      <c r="DA25" s="666"/>
      <c r="DB25" s="666"/>
      <c r="DC25" s="671"/>
      <c r="DD25" s="645">
        <v>4390754</v>
      </c>
      <c r="DE25" s="669"/>
      <c r="DF25" s="669"/>
      <c r="DG25" s="669"/>
      <c r="DH25" s="669"/>
      <c r="DI25" s="669"/>
      <c r="DJ25" s="669"/>
      <c r="DK25" s="670"/>
      <c r="DL25" s="645">
        <v>4350275</v>
      </c>
      <c r="DM25" s="669"/>
      <c r="DN25" s="669"/>
      <c r="DO25" s="669"/>
      <c r="DP25" s="669"/>
      <c r="DQ25" s="669"/>
      <c r="DR25" s="669"/>
      <c r="DS25" s="669"/>
      <c r="DT25" s="669"/>
      <c r="DU25" s="669"/>
      <c r="DV25" s="670"/>
      <c r="DW25" s="641">
        <v>30.8</v>
      </c>
      <c r="DX25" s="666"/>
      <c r="DY25" s="666"/>
      <c r="DZ25" s="666"/>
      <c r="EA25" s="666"/>
      <c r="EB25" s="666"/>
      <c r="EC25" s="667"/>
    </row>
    <row r="26" spans="2:133" ht="11.25" customHeight="1" x14ac:dyDescent="0.15">
      <c r="B26" s="633" t="s">
        <v>283</v>
      </c>
      <c r="C26" s="634"/>
      <c r="D26" s="634"/>
      <c r="E26" s="634"/>
      <c r="F26" s="634"/>
      <c r="G26" s="634"/>
      <c r="H26" s="634"/>
      <c r="I26" s="634"/>
      <c r="J26" s="634"/>
      <c r="K26" s="634"/>
      <c r="L26" s="634"/>
      <c r="M26" s="634"/>
      <c r="N26" s="634"/>
      <c r="O26" s="634"/>
      <c r="P26" s="634"/>
      <c r="Q26" s="635"/>
      <c r="R26" s="636">
        <v>4900</v>
      </c>
      <c r="S26" s="637"/>
      <c r="T26" s="637"/>
      <c r="U26" s="637"/>
      <c r="V26" s="637"/>
      <c r="W26" s="637"/>
      <c r="X26" s="637"/>
      <c r="Y26" s="638"/>
      <c r="Z26" s="639">
        <v>0</v>
      </c>
      <c r="AA26" s="639"/>
      <c r="AB26" s="639"/>
      <c r="AC26" s="639"/>
      <c r="AD26" s="640">
        <v>4900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3047642</v>
      </c>
      <c r="CS26" s="637"/>
      <c r="CT26" s="637"/>
      <c r="CU26" s="637"/>
      <c r="CV26" s="637"/>
      <c r="CW26" s="637"/>
      <c r="CX26" s="637"/>
      <c r="CY26" s="638"/>
      <c r="CZ26" s="641">
        <v>12.3</v>
      </c>
      <c r="DA26" s="666"/>
      <c r="DB26" s="666"/>
      <c r="DC26" s="671"/>
      <c r="DD26" s="645">
        <v>2884522</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15">
      <c r="B27" s="633" t="s">
        <v>286</v>
      </c>
      <c r="C27" s="634"/>
      <c r="D27" s="634"/>
      <c r="E27" s="634"/>
      <c r="F27" s="634"/>
      <c r="G27" s="634"/>
      <c r="H27" s="634"/>
      <c r="I27" s="634"/>
      <c r="J27" s="634"/>
      <c r="K27" s="634"/>
      <c r="L27" s="634"/>
      <c r="M27" s="634"/>
      <c r="N27" s="634"/>
      <c r="O27" s="634"/>
      <c r="P27" s="634"/>
      <c r="Q27" s="635"/>
      <c r="R27" s="636">
        <v>131639</v>
      </c>
      <c r="S27" s="637"/>
      <c r="T27" s="637"/>
      <c r="U27" s="637"/>
      <c r="V27" s="637"/>
      <c r="W27" s="637"/>
      <c r="X27" s="637"/>
      <c r="Y27" s="638"/>
      <c r="Z27" s="639">
        <v>0.5</v>
      </c>
      <c r="AA27" s="639"/>
      <c r="AB27" s="639"/>
      <c r="AC27" s="639"/>
      <c r="AD27" s="640">
        <v>1667</v>
      </c>
      <c r="AE27" s="640"/>
      <c r="AF27" s="640"/>
      <c r="AG27" s="640"/>
      <c r="AH27" s="640"/>
      <c r="AI27" s="640"/>
      <c r="AJ27" s="640"/>
      <c r="AK27" s="640"/>
      <c r="AL27" s="641">
        <v>0</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8720646</v>
      </c>
      <c r="BH27" s="637"/>
      <c r="BI27" s="637"/>
      <c r="BJ27" s="637"/>
      <c r="BK27" s="637"/>
      <c r="BL27" s="637"/>
      <c r="BM27" s="637"/>
      <c r="BN27" s="638"/>
      <c r="BO27" s="639">
        <v>100</v>
      </c>
      <c r="BP27" s="639"/>
      <c r="BQ27" s="639"/>
      <c r="BR27" s="639"/>
      <c r="BS27" s="640">
        <v>170358</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4659550</v>
      </c>
      <c r="CS27" s="669"/>
      <c r="CT27" s="669"/>
      <c r="CU27" s="669"/>
      <c r="CV27" s="669"/>
      <c r="CW27" s="669"/>
      <c r="CX27" s="669"/>
      <c r="CY27" s="670"/>
      <c r="CZ27" s="641">
        <v>18.8</v>
      </c>
      <c r="DA27" s="666"/>
      <c r="DB27" s="666"/>
      <c r="DC27" s="671"/>
      <c r="DD27" s="645">
        <v>1918564</v>
      </c>
      <c r="DE27" s="669"/>
      <c r="DF27" s="669"/>
      <c r="DG27" s="669"/>
      <c r="DH27" s="669"/>
      <c r="DI27" s="669"/>
      <c r="DJ27" s="669"/>
      <c r="DK27" s="670"/>
      <c r="DL27" s="645">
        <v>1327294</v>
      </c>
      <c r="DM27" s="669"/>
      <c r="DN27" s="669"/>
      <c r="DO27" s="669"/>
      <c r="DP27" s="669"/>
      <c r="DQ27" s="669"/>
      <c r="DR27" s="669"/>
      <c r="DS27" s="669"/>
      <c r="DT27" s="669"/>
      <c r="DU27" s="669"/>
      <c r="DV27" s="670"/>
      <c r="DW27" s="641">
        <v>9.4</v>
      </c>
      <c r="DX27" s="666"/>
      <c r="DY27" s="666"/>
      <c r="DZ27" s="666"/>
      <c r="EA27" s="666"/>
      <c r="EB27" s="666"/>
      <c r="EC27" s="667"/>
    </row>
    <row r="28" spans="2:133" ht="11.25" customHeight="1" x14ac:dyDescent="0.15">
      <c r="B28" s="633" t="s">
        <v>289</v>
      </c>
      <c r="C28" s="634"/>
      <c r="D28" s="634"/>
      <c r="E28" s="634"/>
      <c r="F28" s="634"/>
      <c r="G28" s="634"/>
      <c r="H28" s="634"/>
      <c r="I28" s="634"/>
      <c r="J28" s="634"/>
      <c r="K28" s="634"/>
      <c r="L28" s="634"/>
      <c r="M28" s="634"/>
      <c r="N28" s="634"/>
      <c r="O28" s="634"/>
      <c r="P28" s="634"/>
      <c r="Q28" s="635"/>
      <c r="R28" s="636">
        <v>179910</v>
      </c>
      <c r="S28" s="637"/>
      <c r="T28" s="637"/>
      <c r="U28" s="637"/>
      <c r="V28" s="637"/>
      <c r="W28" s="637"/>
      <c r="X28" s="637"/>
      <c r="Y28" s="638"/>
      <c r="Z28" s="639">
        <v>0.7</v>
      </c>
      <c r="AA28" s="639"/>
      <c r="AB28" s="639"/>
      <c r="AC28" s="639"/>
      <c r="AD28" s="640">
        <v>31808</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1992696</v>
      </c>
      <c r="CS28" s="637"/>
      <c r="CT28" s="637"/>
      <c r="CU28" s="637"/>
      <c r="CV28" s="637"/>
      <c r="CW28" s="637"/>
      <c r="CX28" s="637"/>
      <c r="CY28" s="638"/>
      <c r="CZ28" s="641">
        <v>8</v>
      </c>
      <c r="DA28" s="666"/>
      <c r="DB28" s="666"/>
      <c r="DC28" s="671"/>
      <c r="DD28" s="645">
        <v>1903958</v>
      </c>
      <c r="DE28" s="637"/>
      <c r="DF28" s="637"/>
      <c r="DG28" s="637"/>
      <c r="DH28" s="637"/>
      <c r="DI28" s="637"/>
      <c r="DJ28" s="637"/>
      <c r="DK28" s="638"/>
      <c r="DL28" s="645">
        <v>1903958</v>
      </c>
      <c r="DM28" s="637"/>
      <c r="DN28" s="637"/>
      <c r="DO28" s="637"/>
      <c r="DP28" s="637"/>
      <c r="DQ28" s="637"/>
      <c r="DR28" s="637"/>
      <c r="DS28" s="637"/>
      <c r="DT28" s="637"/>
      <c r="DU28" s="637"/>
      <c r="DV28" s="638"/>
      <c r="DW28" s="641">
        <v>13.5</v>
      </c>
      <c r="DX28" s="666"/>
      <c r="DY28" s="666"/>
      <c r="DZ28" s="666"/>
      <c r="EA28" s="666"/>
      <c r="EB28" s="666"/>
      <c r="EC28" s="667"/>
    </row>
    <row r="29" spans="2:133" ht="11.25" customHeight="1" x14ac:dyDescent="0.15">
      <c r="B29" s="633" t="s">
        <v>291</v>
      </c>
      <c r="C29" s="634"/>
      <c r="D29" s="634"/>
      <c r="E29" s="634"/>
      <c r="F29" s="634"/>
      <c r="G29" s="634"/>
      <c r="H29" s="634"/>
      <c r="I29" s="634"/>
      <c r="J29" s="634"/>
      <c r="K29" s="634"/>
      <c r="L29" s="634"/>
      <c r="M29" s="634"/>
      <c r="N29" s="634"/>
      <c r="O29" s="634"/>
      <c r="P29" s="634"/>
      <c r="Q29" s="635"/>
      <c r="R29" s="636">
        <v>266172</v>
      </c>
      <c r="S29" s="637"/>
      <c r="T29" s="637"/>
      <c r="U29" s="637"/>
      <c r="V29" s="637"/>
      <c r="W29" s="637"/>
      <c r="X29" s="637"/>
      <c r="Y29" s="638"/>
      <c r="Z29" s="639">
        <v>1</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292</v>
      </c>
      <c r="CE29" s="675"/>
      <c r="CF29" s="633" t="s">
        <v>66</v>
      </c>
      <c r="CG29" s="634"/>
      <c r="CH29" s="634"/>
      <c r="CI29" s="634"/>
      <c r="CJ29" s="634"/>
      <c r="CK29" s="634"/>
      <c r="CL29" s="634"/>
      <c r="CM29" s="634"/>
      <c r="CN29" s="634"/>
      <c r="CO29" s="634"/>
      <c r="CP29" s="634"/>
      <c r="CQ29" s="635"/>
      <c r="CR29" s="636">
        <v>1992694</v>
      </c>
      <c r="CS29" s="669"/>
      <c r="CT29" s="669"/>
      <c r="CU29" s="669"/>
      <c r="CV29" s="669"/>
      <c r="CW29" s="669"/>
      <c r="CX29" s="669"/>
      <c r="CY29" s="670"/>
      <c r="CZ29" s="641">
        <v>8</v>
      </c>
      <c r="DA29" s="666"/>
      <c r="DB29" s="666"/>
      <c r="DC29" s="671"/>
      <c r="DD29" s="645">
        <v>1903956</v>
      </c>
      <c r="DE29" s="669"/>
      <c r="DF29" s="669"/>
      <c r="DG29" s="669"/>
      <c r="DH29" s="669"/>
      <c r="DI29" s="669"/>
      <c r="DJ29" s="669"/>
      <c r="DK29" s="670"/>
      <c r="DL29" s="645">
        <v>1903956</v>
      </c>
      <c r="DM29" s="669"/>
      <c r="DN29" s="669"/>
      <c r="DO29" s="669"/>
      <c r="DP29" s="669"/>
      <c r="DQ29" s="669"/>
      <c r="DR29" s="669"/>
      <c r="DS29" s="669"/>
      <c r="DT29" s="669"/>
      <c r="DU29" s="669"/>
      <c r="DV29" s="670"/>
      <c r="DW29" s="641">
        <v>13.5</v>
      </c>
      <c r="DX29" s="666"/>
      <c r="DY29" s="666"/>
      <c r="DZ29" s="666"/>
      <c r="EA29" s="666"/>
      <c r="EB29" s="666"/>
      <c r="EC29" s="667"/>
    </row>
    <row r="30" spans="2:133" ht="11.25" customHeight="1" x14ac:dyDescent="0.15">
      <c r="B30" s="633" t="s">
        <v>293</v>
      </c>
      <c r="C30" s="634"/>
      <c r="D30" s="634"/>
      <c r="E30" s="634"/>
      <c r="F30" s="634"/>
      <c r="G30" s="634"/>
      <c r="H30" s="634"/>
      <c r="I30" s="634"/>
      <c r="J30" s="634"/>
      <c r="K30" s="634"/>
      <c r="L30" s="634"/>
      <c r="M30" s="634"/>
      <c r="N30" s="634"/>
      <c r="O30" s="634"/>
      <c r="P30" s="634"/>
      <c r="Q30" s="635"/>
      <c r="R30" s="636">
        <v>3748985</v>
      </c>
      <c r="S30" s="637"/>
      <c r="T30" s="637"/>
      <c r="U30" s="637"/>
      <c r="V30" s="637"/>
      <c r="W30" s="637"/>
      <c r="X30" s="637"/>
      <c r="Y30" s="638"/>
      <c r="Z30" s="639">
        <v>14.8</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2"/>
      <c r="BI30" s="672"/>
      <c r="BJ30" s="672"/>
      <c r="BK30" s="672"/>
      <c r="BL30" s="672"/>
      <c r="BM30" s="672"/>
      <c r="BN30" s="672"/>
      <c r="BO30" s="672"/>
      <c r="BP30" s="672"/>
      <c r="BQ30" s="673"/>
      <c r="BR30" s="618" t="s">
        <v>295</v>
      </c>
      <c r="BS30" s="672"/>
      <c r="BT30" s="672"/>
      <c r="BU30" s="672"/>
      <c r="BV30" s="672"/>
      <c r="BW30" s="672"/>
      <c r="BX30" s="672"/>
      <c r="BY30" s="672"/>
      <c r="BZ30" s="672"/>
      <c r="CA30" s="672"/>
      <c r="CB30" s="673"/>
      <c r="CD30" s="676"/>
      <c r="CE30" s="677"/>
      <c r="CF30" s="633" t="s">
        <v>296</v>
      </c>
      <c r="CG30" s="634"/>
      <c r="CH30" s="634"/>
      <c r="CI30" s="634"/>
      <c r="CJ30" s="634"/>
      <c r="CK30" s="634"/>
      <c r="CL30" s="634"/>
      <c r="CM30" s="634"/>
      <c r="CN30" s="634"/>
      <c r="CO30" s="634"/>
      <c r="CP30" s="634"/>
      <c r="CQ30" s="635"/>
      <c r="CR30" s="636">
        <v>1920371</v>
      </c>
      <c r="CS30" s="637"/>
      <c r="CT30" s="637"/>
      <c r="CU30" s="637"/>
      <c r="CV30" s="637"/>
      <c r="CW30" s="637"/>
      <c r="CX30" s="637"/>
      <c r="CY30" s="638"/>
      <c r="CZ30" s="641">
        <v>7.8</v>
      </c>
      <c r="DA30" s="666"/>
      <c r="DB30" s="666"/>
      <c r="DC30" s="671"/>
      <c r="DD30" s="645">
        <v>1831633</v>
      </c>
      <c r="DE30" s="637"/>
      <c r="DF30" s="637"/>
      <c r="DG30" s="637"/>
      <c r="DH30" s="637"/>
      <c r="DI30" s="637"/>
      <c r="DJ30" s="637"/>
      <c r="DK30" s="638"/>
      <c r="DL30" s="645">
        <v>1831633</v>
      </c>
      <c r="DM30" s="637"/>
      <c r="DN30" s="637"/>
      <c r="DO30" s="637"/>
      <c r="DP30" s="637"/>
      <c r="DQ30" s="637"/>
      <c r="DR30" s="637"/>
      <c r="DS30" s="637"/>
      <c r="DT30" s="637"/>
      <c r="DU30" s="637"/>
      <c r="DV30" s="638"/>
      <c r="DW30" s="641">
        <v>13</v>
      </c>
      <c r="DX30" s="666"/>
      <c r="DY30" s="666"/>
      <c r="DZ30" s="666"/>
      <c r="EA30" s="666"/>
      <c r="EB30" s="666"/>
      <c r="EC30" s="667"/>
    </row>
    <row r="31" spans="2:133" ht="11.25" customHeight="1" x14ac:dyDescent="0.15">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4" t="s">
        <v>298</v>
      </c>
      <c r="AQ31" s="685"/>
      <c r="AR31" s="685"/>
      <c r="AS31" s="685"/>
      <c r="AT31" s="690" t="s">
        <v>299</v>
      </c>
      <c r="AU31" s="212"/>
      <c r="AV31" s="212"/>
      <c r="AW31" s="212"/>
      <c r="AX31" s="622" t="s">
        <v>177</v>
      </c>
      <c r="AY31" s="623"/>
      <c r="AZ31" s="623"/>
      <c r="BA31" s="623"/>
      <c r="BB31" s="623"/>
      <c r="BC31" s="623"/>
      <c r="BD31" s="623"/>
      <c r="BE31" s="623"/>
      <c r="BF31" s="624"/>
      <c r="BG31" s="683">
        <v>99.5</v>
      </c>
      <c r="BH31" s="680"/>
      <c r="BI31" s="680"/>
      <c r="BJ31" s="680"/>
      <c r="BK31" s="680"/>
      <c r="BL31" s="680"/>
      <c r="BM31" s="631">
        <v>98.5</v>
      </c>
      <c r="BN31" s="680"/>
      <c r="BO31" s="680"/>
      <c r="BP31" s="680"/>
      <c r="BQ31" s="681"/>
      <c r="BR31" s="683">
        <v>99.5</v>
      </c>
      <c r="BS31" s="680"/>
      <c r="BT31" s="680"/>
      <c r="BU31" s="680"/>
      <c r="BV31" s="680"/>
      <c r="BW31" s="680"/>
      <c r="BX31" s="631">
        <v>98.2</v>
      </c>
      <c r="BY31" s="680"/>
      <c r="BZ31" s="680"/>
      <c r="CA31" s="680"/>
      <c r="CB31" s="681"/>
      <c r="CD31" s="676"/>
      <c r="CE31" s="677"/>
      <c r="CF31" s="633" t="s">
        <v>300</v>
      </c>
      <c r="CG31" s="634"/>
      <c r="CH31" s="634"/>
      <c r="CI31" s="634"/>
      <c r="CJ31" s="634"/>
      <c r="CK31" s="634"/>
      <c r="CL31" s="634"/>
      <c r="CM31" s="634"/>
      <c r="CN31" s="634"/>
      <c r="CO31" s="634"/>
      <c r="CP31" s="634"/>
      <c r="CQ31" s="635"/>
      <c r="CR31" s="636">
        <v>72323</v>
      </c>
      <c r="CS31" s="669"/>
      <c r="CT31" s="669"/>
      <c r="CU31" s="669"/>
      <c r="CV31" s="669"/>
      <c r="CW31" s="669"/>
      <c r="CX31" s="669"/>
      <c r="CY31" s="670"/>
      <c r="CZ31" s="641">
        <v>0.3</v>
      </c>
      <c r="DA31" s="666"/>
      <c r="DB31" s="666"/>
      <c r="DC31" s="671"/>
      <c r="DD31" s="645">
        <v>72323</v>
      </c>
      <c r="DE31" s="669"/>
      <c r="DF31" s="669"/>
      <c r="DG31" s="669"/>
      <c r="DH31" s="669"/>
      <c r="DI31" s="669"/>
      <c r="DJ31" s="669"/>
      <c r="DK31" s="670"/>
      <c r="DL31" s="645">
        <v>72323</v>
      </c>
      <c r="DM31" s="669"/>
      <c r="DN31" s="669"/>
      <c r="DO31" s="669"/>
      <c r="DP31" s="669"/>
      <c r="DQ31" s="669"/>
      <c r="DR31" s="669"/>
      <c r="DS31" s="669"/>
      <c r="DT31" s="669"/>
      <c r="DU31" s="669"/>
      <c r="DV31" s="670"/>
      <c r="DW31" s="641">
        <v>0.5</v>
      </c>
      <c r="DX31" s="666"/>
      <c r="DY31" s="666"/>
      <c r="DZ31" s="666"/>
      <c r="EA31" s="666"/>
      <c r="EB31" s="666"/>
      <c r="EC31" s="667"/>
    </row>
    <row r="32" spans="2:133" ht="11.25" customHeight="1" x14ac:dyDescent="0.15">
      <c r="B32" s="633" t="s">
        <v>301</v>
      </c>
      <c r="C32" s="634"/>
      <c r="D32" s="634"/>
      <c r="E32" s="634"/>
      <c r="F32" s="634"/>
      <c r="G32" s="634"/>
      <c r="H32" s="634"/>
      <c r="I32" s="634"/>
      <c r="J32" s="634"/>
      <c r="K32" s="634"/>
      <c r="L32" s="634"/>
      <c r="M32" s="634"/>
      <c r="N32" s="634"/>
      <c r="O32" s="634"/>
      <c r="P32" s="634"/>
      <c r="Q32" s="635"/>
      <c r="R32" s="636">
        <v>1415823</v>
      </c>
      <c r="S32" s="637"/>
      <c r="T32" s="637"/>
      <c r="U32" s="637"/>
      <c r="V32" s="637"/>
      <c r="W32" s="637"/>
      <c r="X32" s="637"/>
      <c r="Y32" s="638"/>
      <c r="Z32" s="639">
        <v>5.6</v>
      </c>
      <c r="AA32" s="639"/>
      <c r="AB32" s="639"/>
      <c r="AC32" s="639"/>
      <c r="AD32" s="640" t="s">
        <v>122</v>
      </c>
      <c r="AE32" s="640"/>
      <c r="AF32" s="640"/>
      <c r="AG32" s="640"/>
      <c r="AH32" s="640"/>
      <c r="AI32" s="640"/>
      <c r="AJ32" s="640"/>
      <c r="AK32" s="640"/>
      <c r="AL32" s="641" t="s">
        <v>122</v>
      </c>
      <c r="AM32" s="642"/>
      <c r="AN32" s="642"/>
      <c r="AO32" s="643"/>
      <c r="AP32" s="686"/>
      <c r="AQ32" s="687"/>
      <c r="AR32" s="687"/>
      <c r="AS32" s="687"/>
      <c r="AT32" s="691"/>
      <c r="AU32" s="208" t="s">
        <v>302</v>
      </c>
      <c r="AX32" s="633" t="s">
        <v>303</v>
      </c>
      <c r="AY32" s="634"/>
      <c r="AZ32" s="634"/>
      <c r="BA32" s="634"/>
      <c r="BB32" s="634"/>
      <c r="BC32" s="634"/>
      <c r="BD32" s="634"/>
      <c r="BE32" s="634"/>
      <c r="BF32" s="635"/>
      <c r="BG32" s="693">
        <v>99.3</v>
      </c>
      <c r="BH32" s="669"/>
      <c r="BI32" s="669"/>
      <c r="BJ32" s="669"/>
      <c r="BK32" s="669"/>
      <c r="BL32" s="669"/>
      <c r="BM32" s="642">
        <v>98.4</v>
      </c>
      <c r="BN32" s="669"/>
      <c r="BO32" s="669"/>
      <c r="BP32" s="669"/>
      <c r="BQ32" s="682"/>
      <c r="BR32" s="693">
        <v>99.4</v>
      </c>
      <c r="BS32" s="669"/>
      <c r="BT32" s="669"/>
      <c r="BU32" s="669"/>
      <c r="BV32" s="669"/>
      <c r="BW32" s="669"/>
      <c r="BX32" s="642">
        <v>98.2</v>
      </c>
      <c r="BY32" s="669"/>
      <c r="BZ32" s="669"/>
      <c r="CA32" s="669"/>
      <c r="CB32" s="682"/>
      <c r="CD32" s="678"/>
      <c r="CE32" s="679"/>
      <c r="CF32" s="633" t="s">
        <v>304</v>
      </c>
      <c r="CG32" s="634"/>
      <c r="CH32" s="634"/>
      <c r="CI32" s="634"/>
      <c r="CJ32" s="634"/>
      <c r="CK32" s="634"/>
      <c r="CL32" s="634"/>
      <c r="CM32" s="634"/>
      <c r="CN32" s="634"/>
      <c r="CO32" s="634"/>
      <c r="CP32" s="634"/>
      <c r="CQ32" s="635"/>
      <c r="CR32" s="636">
        <v>2</v>
      </c>
      <c r="CS32" s="637"/>
      <c r="CT32" s="637"/>
      <c r="CU32" s="637"/>
      <c r="CV32" s="637"/>
      <c r="CW32" s="637"/>
      <c r="CX32" s="637"/>
      <c r="CY32" s="638"/>
      <c r="CZ32" s="641">
        <v>0</v>
      </c>
      <c r="DA32" s="666"/>
      <c r="DB32" s="666"/>
      <c r="DC32" s="671"/>
      <c r="DD32" s="645">
        <v>2</v>
      </c>
      <c r="DE32" s="637"/>
      <c r="DF32" s="637"/>
      <c r="DG32" s="637"/>
      <c r="DH32" s="637"/>
      <c r="DI32" s="637"/>
      <c r="DJ32" s="637"/>
      <c r="DK32" s="638"/>
      <c r="DL32" s="645">
        <v>2</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305</v>
      </c>
      <c r="C33" s="634"/>
      <c r="D33" s="634"/>
      <c r="E33" s="634"/>
      <c r="F33" s="634"/>
      <c r="G33" s="634"/>
      <c r="H33" s="634"/>
      <c r="I33" s="634"/>
      <c r="J33" s="634"/>
      <c r="K33" s="634"/>
      <c r="L33" s="634"/>
      <c r="M33" s="634"/>
      <c r="N33" s="634"/>
      <c r="O33" s="634"/>
      <c r="P33" s="634"/>
      <c r="Q33" s="635"/>
      <c r="R33" s="636">
        <v>255921</v>
      </c>
      <c r="S33" s="637"/>
      <c r="T33" s="637"/>
      <c r="U33" s="637"/>
      <c r="V33" s="637"/>
      <c r="W33" s="637"/>
      <c r="X33" s="637"/>
      <c r="Y33" s="638"/>
      <c r="Z33" s="639">
        <v>1</v>
      </c>
      <c r="AA33" s="639"/>
      <c r="AB33" s="639"/>
      <c r="AC33" s="639"/>
      <c r="AD33" s="640">
        <v>86016</v>
      </c>
      <c r="AE33" s="640"/>
      <c r="AF33" s="640"/>
      <c r="AG33" s="640"/>
      <c r="AH33" s="640"/>
      <c r="AI33" s="640"/>
      <c r="AJ33" s="640"/>
      <c r="AK33" s="640"/>
      <c r="AL33" s="641">
        <v>0.6</v>
      </c>
      <c r="AM33" s="642"/>
      <c r="AN33" s="642"/>
      <c r="AO33" s="643"/>
      <c r="AP33" s="688"/>
      <c r="AQ33" s="689"/>
      <c r="AR33" s="689"/>
      <c r="AS33" s="689"/>
      <c r="AT33" s="692"/>
      <c r="AU33" s="213"/>
      <c r="AV33" s="213"/>
      <c r="AW33" s="213"/>
      <c r="AX33" s="657" t="s">
        <v>306</v>
      </c>
      <c r="AY33" s="658"/>
      <c r="AZ33" s="658"/>
      <c r="BA33" s="658"/>
      <c r="BB33" s="658"/>
      <c r="BC33" s="658"/>
      <c r="BD33" s="658"/>
      <c r="BE33" s="658"/>
      <c r="BF33" s="659"/>
      <c r="BG33" s="694">
        <v>99.7</v>
      </c>
      <c r="BH33" s="695"/>
      <c r="BI33" s="695"/>
      <c r="BJ33" s="695"/>
      <c r="BK33" s="695"/>
      <c r="BL33" s="695"/>
      <c r="BM33" s="696">
        <v>98.5</v>
      </c>
      <c r="BN33" s="695"/>
      <c r="BO33" s="695"/>
      <c r="BP33" s="695"/>
      <c r="BQ33" s="697"/>
      <c r="BR33" s="694">
        <v>99.7</v>
      </c>
      <c r="BS33" s="695"/>
      <c r="BT33" s="695"/>
      <c r="BU33" s="695"/>
      <c r="BV33" s="695"/>
      <c r="BW33" s="695"/>
      <c r="BX33" s="696">
        <v>98.1</v>
      </c>
      <c r="BY33" s="695"/>
      <c r="BZ33" s="695"/>
      <c r="CA33" s="695"/>
      <c r="CB33" s="697"/>
      <c r="CD33" s="633" t="s">
        <v>307</v>
      </c>
      <c r="CE33" s="634"/>
      <c r="CF33" s="634"/>
      <c r="CG33" s="634"/>
      <c r="CH33" s="634"/>
      <c r="CI33" s="634"/>
      <c r="CJ33" s="634"/>
      <c r="CK33" s="634"/>
      <c r="CL33" s="634"/>
      <c r="CM33" s="634"/>
      <c r="CN33" s="634"/>
      <c r="CO33" s="634"/>
      <c r="CP33" s="634"/>
      <c r="CQ33" s="635"/>
      <c r="CR33" s="636">
        <v>9705897</v>
      </c>
      <c r="CS33" s="669"/>
      <c r="CT33" s="669"/>
      <c r="CU33" s="669"/>
      <c r="CV33" s="669"/>
      <c r="CW33" s="669"/>
      <c r="CX33" s="669"/>
      <c r="CY33" s="670"/>
      <c r="CZ33" s="641">
        <v>39.200000000000003</v>
      </c>
      <c r="DA33" s="666"/>
      <c r="DB33" s="666"/>
      <c r="DC33" s="671"/>
      <c r="DD33" s="645">
        <v>7722467</v>
      </c>
      <c r="DE33" s="669"/>
      <c r="DF33" s="669"/>
      <c r="DG33" s="669"/>
      <c r="DH33" s="669"/>
      <c r="DI33" s="669"/>
      <c r="DJ33" s="669"/>
      <c r="DK33" s="670"/>
      <c r="DL33" s="645">
        <v>5122091</v>
      </c>
      <c r="DM33" s="669"/>
      <c r="DN33" s="669"/>
      <c r="DO33" s="669"/>
      <c r="DP33" s="669"/>
      <c r="DQ33" s="669"/>
      <c r="DR33" s="669"/>
      <c r="DS33" s="669"/>
      <c r="DT33" s="669"/>
      <c r="DU33" s="669"/>
      <c r="DV33" s="670"/>
      <c r="DW33" s="641">
        <v>36.299999999999997</v>
      </c>
      <c r="DX33" s="666"/>
      <c r="DY33" s="666"/>
      <c r="DZ33" s="666"/>
      <c r="EA33" s="666"/>
      <c r="EB33" s="666"/>
      <c r="EC33" s="667"/>
    </row>
    <row r="34" spans="2:133" ht="11.25" customHeight="1" x14ac:dyDescent="0.15">
      <c r="B34" s="633" t="s">
        <v>308</v>
      </c>
      <c r="C34" s="634"/>
      <c r="D34" s="634"/>
      <c r="E34" s="634"/>
      <c r="F34" s="634"/>
      <c r="G34" s="634"/>
      <c r="H34" s="634"/>
      <c r="I34" s="634"/>
      <c r="J34" s="634"/>
      <c r="K34" s="634"/>
      <c r="L34" s="634"/>
      <c r="M34" s="634"/>
      <c r="N34" s="634"/>
      <c r="O34" s="634"/>
      <c r="P34" s="634"/>
      <c r="Q34" s="635"/>
      <c r="R34" s="636">
        <v>575623</v>
      </c>
      <c r="S34" s="637"/>
      <c r="T34" s="637"/>
      <c r="U34" s="637"/>
      <c r="V34" s="637"/>
      <c r="W34" s="637"/>
      <c r="X34" s="637"/>
      <c r="Y34" s="638"/>
      <c r="Z34" s="639">
        <v>2.2999999999999998</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3241346</v>
      </c>
      <c r="CS34" s="637"/>
      <c r="CT34" s="637"/>
      <c r="CU34" s="637"/>
      <c r="CV34" s="637"/>
      <c r="CW34" s="637"/>
      <c r="CX34" s="637"/>
      <c r="CY34" s="638"/>
      <c r="CZ34" s="641">
        <v>13.1</v>
      </c>
      <c r="DA34" s="666"/>
      <c r="DB34" s="666"/>
      <c r="DC34" s="671"/>
      <c r="DD34" s="645">
        <v>2352862</v>
      </c>
      <c r="DE34" s="637"/>
      <c r="DF34" s="637"/>
      <c r="DG34" s="637"/>
      <c r="DH34" s="637"/>
      <c r="DI34" s="637"/>
      <c r="DJ34" s="637"/>
      <c r="DK34" s="638"/>
      <c r="DL34" s="645">
        <v>1810393</v>
      </c>
      <c r="DM34" s="637"/>
      <c r="DN34" s="637"/>
      <c r="DO34" s="637"/>
      <c r="DP34" s="637"/>
      <c r="DQ34" s="637"/>
      <c r="DR34" s="637"/>
      <c r="DS34" s="637"/>
      <c r="DT34" s="637"/>
      <c r="DU34" s="637"/>
      <c r="DV34" s="638"/>
      <c r="DW34" s="641">
        <v>12.8</v>
      </c>
      <c r="DX34" s="666"/>
      <c r="DY34" s="666"/>
      <c r="DZ34" s="666"/>
      <c r="EA34" s="666"/>
      <c r="EB34" s="666"/>
      <c r="EC34" s="667"/>
    </row>
    <row r="35" spans="2:133" ht="11.25" customHeight="1" x14ac:dyDescent="0.15">
      <c r="B35" s="633" t="s">
        <v>310</v>
      </c>
      <c r="C35" s="634"/>
      <c r="D35" s="634"/>
      <c r="E35" s="634"/>
      <c r="F35" s="634"/>
      <c r="G35" s="634"/>
      <c r="H35" s="634"/>
      <c r="I35" s="634"/>
      <c r="J35" s="634"/>
      <c r="K35" s="634"/>
      <c r="L35" s="634"/>
      <c r="M35" s="634"/>
      <c r="N35" s="634"/>
      <c r="O35" s="634"/>
      <c r="P35" s="634"/>
      <c r="Q35" s="635"/>
      <c r="R35" s="636">
        <v>1321091</v>
      </c>
      <c r="S35" s="637"/>
      <c r="T35" s="637"/>
      <c r="U35" s="637"/>
      <c r="V35" s="637"/>
      <c r="W35" s="637"/>
      <c r="X35" s="637"/>
      <c r="Y35" s="638"/>
      <c r="Z35" s="639">
        <v>5.2</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258666</v>
      </c>
      <c r="CS35" s="669"/>
      <c r="CT35" s="669"/>
      <c r="CU35" s="669"/>
      <c r="CV35" s="669"/>
      <c r="CW35" s="669"/>
      <c r="CX35" s="669"/>
      <c r="CY35" s="670"/>
      <c r="CZ35" s="641">
        <v>1</v>
      </c>
      <c r="DA35" s="666"/>
      <c r="DB35" s="666"/>
      <c r="DC35" s="671"/>
      <c r="DD35" s="645">
        <v>108443</v>
      </c>
      <c r="DE35" s="669"/>
      <c r="DF35" s="669"/>
      <c r="DG35" s="669"/>
      <c r="DH35" s="669"/>
      <c r="DI35" s="669"/>
      <c r="DJ35" s="669"/>
      <c r="DK35" s="670"/>
      <c r="DL35" s="645">
        <v>105075</v>
      </c>
      <c r="DM35" s="669"/>
      <c r="DN35" s="669"/>
      <c r="DO35" s="669"/>
      <c r="DP35" s="669"/>
      <c r="DQ35" s="669"/>
      <c r="DR35" s="669"/>
      <c r="DS35" s="669"/>
      <c r="DT35" s="669"/>
      <c r="DU35" s="669"/>
      <c r="DV35" s="670"/>
      <c r="DW35" s="641">
        <v>0.7</v>
      </c>
      <c r="DX35" s="666"/>
      <c r="DY35" s="666"/>
      <c r="DZ35" s="666"/>
      <c r="EA35" s="666"/>
      <c r="EB35" s="666"/>
      <c r="EC35" s="667"/>
    </row>
    <row r="36" spans="2:133" ht="11.25" customHeight="1" x14ac:dyDescent="0.15">
      <c r="B36" s="633" t="s">
        <v>314</v>
      </c>
      <c r="C36" s="634"/>
      <c r="D36" s="634"/>
      <c r="E36" s="634"/>
      <c r="F36" s="634"/>
      <c r="G36" s="634"/>
      <c r="H36" s="634"/>
      <c r="I36" s="634"/>
      <c r="J36" s="634"/>
      <c r="K36" s="634"/>
      <c r="L36" s="634"/>
      <c r="M36" s="634"/>
      <c r="N36" s="634"/>
      <c r="O36" s="634"/>
      <c r="P36" s="634"/>
      <c r="Q36" s="635"/>
      <c r="R36" s="636">
        <v>537569</v>
      </c>
      <c r="S36" s="637"/>
      <c r="T36" s="637"/>
      <c r="U36" s="637"/>
      <c r="V36" s="637"/>
      <c r="W36" s="637"/>
      <c r="X36" s="637"/>
      <c r="Y36" s="638"/>
      <c r="Z36" s="639">
        <v>2.1</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4277436</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128136</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3020252</v>
      </c>
      <c r="CS36" s="637"/>
      <c r="CT36" s="637"/>
      <c r="CU36" s="637"/>
      <c r="CV36" s="637"/>
      <c r="CW36" s="637"/>
      <c r="CX36" s="637"/>
      <c r="CY36" s="638"/>
      <c r="CZ36" s="641">
        <v>12.2</v>
      </c>
      <c r="DA36" s="666"/>
      <c r="DB36" s="666"/>
      <c r="DC36" s="671"/>
      <c r="DD36" s="645">
        <v>2758560</v>
      </c>
      <c r="DE36" s="637"/>
      <c r="DF36" s="637"/>
      <c r="DG36" s="637"/>
      <c r="DH36" s="637"/>
      <c r="DI36" s="637"/>
      <c r="DJ36" s="637"/>
      <c r="DK36" s="638"/>
      <c r="DL36" s="645">
        <v>1109987</v>
      </c>
      <c r="DM36" s="637"/>
      <c r="DN36" s="637"/>
      <c r="DO36" s="637"/>
      <c r="DP36" s="637"/>
      <c r="DQ36" s="637"/>
      <c r="DR36" s="637"/>
      <c r="DS36" s="637"/>
      <c r="DT36" s="637"/>
      <c r="DU36" s="637"/>
      <c r="DV36" s="638"/>
      <c r="DW36" s="641">
        <v>7.9</v>
      </c>
      <c r="DX36" s="666"/>
      <c r="DY36" s="666"/>
      <c r="DZ36" s="666"/>
      <c r="EA36" s="666"/>
      <c r="EB36" s="666"/>
      <c r="EC36" s="667"/>
    </row>
    <row r="37" spans="2:133" ht="11.25" customHeight="1" x14ac:dyDescent="0.15">
      <c r="B37" s="633" t="s">
        <v>318</v>
      </c>
      <c r="C37" s="634"/>
      <c r="D37" s="634"/>
      <c r="E37" s="634"/>
      <c r="F37" s="634"/>
      <c r="G37" s="634"/>
      <c r="H37" s="634"/>
      <c r="I37" s="634"/>
      <c r="J37" s="634"/>
      <c r="K37" s="634"/>
      <c r="L37" s="634"/>
      <c r="M37" s="634"/>
      <c r="N37" s="634"/>
      <c r="O37" s="634"/>
      <c r="P37" s="634"/>
      <c r="Q37" s="635"/>
      <c r="R37" s="636">
        <v>309094</v>
      </c>
      <c r="S37" s="637"/>
      <c r="T37" s="637"/>
      <c r="U37" s="637"/>
      <c r="V37" s="637"/>
      <c r="W37" s="637"/>
      <c r="X37" s="637"/>
      <c r="Y37" s="638"/>
      <c r="Z37" s="639">
        <v>1.2</v>
      </c>
      <c r="AA37" s="639"/>
      <c r="AB37" s="639"/>
      <c r="AC37" s="639"/>
      <c r="AD37" s="640">
        <v>413</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1143938</v>
      </c>
      <c r="BA37" s="637"/>
      <c r="BB37" s="637"/>
      <c r="BC37" s="637"/>
      <c r="BD37" s="669"/>
      <c r="BE37" s="669"/>
      <c r="BF37" s="682"/>
      <c r="BG37" s="633" t="s">
        <v>320</v>
      </c>
      <c r="BH37" s="634"/>
      <c r="BI37" s="634"/>
      <c r="BJ37" s="634"/>
      <c r="BK37" s="634"/>
      <c r="BL37" s="634"/>
      <c r="BM37" s="634"/>
      <c r="BN37" s="634"/>
      <c r="BO37" s="634"/>
      <c r="BP37" s="634"/>
      <c r="BQ37" s="634"/>
      <c r="BR37" s="634"/>
      <c r="BS37" s="634"/>
      <c r="BT37" s="634"/>
      <c r="BU37" s="635"/>
      <c r="BV37" s="636">
        <v>96312</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133043</v>
      </c>
      <c r="CS37" s="669"/>
      <c r="CT37" s="669"/>
      <c r="CU37" s="669"/>
      <c r="CV37" s="669"/>
      <c r="CW37" s="669"/>
      <c r="CX37" s="669"/>
      <c r="CY37" s="670"/>
      <c r="CZ37" s="641">
        <v>0.5</v>
      </c>
      <c r="DA37" s="666"/>
      <c r="DB37" s="666"/>
      <c r="DC37" s="671"/>
      <c r="DD37" s="645">
        <v>132980</v>
      </c>
      <c r="DE37" s="669"/>
      <c r="DF37" s="669"/>
      <c r="DG37" s="669"/>
      <c r="DH37" s="669"/>
      <c r="DI37" s="669"/>
      <c r="DJ37" s="669"/>
      <c r="DK37" s="670"/>
      <c r="DL37" s="645">
        <v>130796</v>
      </c>
      <c r="DM37" s="669"/>
      <c r="DN37" s="669"/>
      <c r="DO37" s="669"/>
      <c r="DP37" s="669"/>
      <c r="DQ37" s="669"/>
      <c r="DR37" s="669"/>
      <c r="DS37" s="669"/>
      <c r="DT37" s="669"/>
      <c r="DU37" s="669"/>
      <c r="DV37" s="670"/>
      <c r="DW37" s="641">
        <v>0.9</v>
      </c>
      <c r="DX37" s="666"/>
      <c r="DY37" s="666"/>
      <c r="DZ37" s="666"/>
      <c r="EA37" s="666"/>
      <c r="EB37" s="666"/>
      <c r="EC37" s="667"/>
    </row>
    <row r="38" spans="2:133" ht="11.25" customHeight="1" x14ac:dyDescent="0.15">
      <c r="B38" s="633" t="s">
        <v>322</v>
      </c>
      <c r="C38" s="634"/>
      <c r="D38" s="634"/>
      <c r="E38" s="634"/>
      <c r="F38" s="634"/>
      <c r="G38" s="634"/>
      <c r="H38" s="634"/>
      <c r="I38" s="634"/>
      <c r="J38" s="634"/>
      <c r="K38" s="634"/>
      <c r="L38" s="634"/>
      <c r="M38" s="634"/>
      <c r="N38" s="634"/>
      <c r="O38" s="634"/>
      <c r="P38" s="634"/>
      <c r="Q38" s="635"/>
      <c r="R38" s="636">
        <v>1498185</v>
      </c>
      <c r="S38" s="637"/>
      <c r="T38" s="637"/>
      <c r="U38" s="637"/>
      <c r="V38" s="637"/>
      <c r="W38" s="637"/>
      <c r="X38" s="637"/>
      <c r="Y38" s="638"/>
      <c r="Z38" s="639">
        <v>5.9</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632884</v>
      </c>
      <c r="BA38" s="637"/>
      <c r="BB38" s="637"/>
      <c r="BC38" s="637"/>
      <c r="BD38" s="669"/>
      <c r="BE38" s="669"/>
      <c r="BF38" s="682"/>
      <c r="BG38" s="633" t="s">
        <v>324</v>
      </c>
      <c r="BH38" s="634"/>
      <c r="BI38" s="634"/>
      <c r="BJ38" s="634"/>
      <c r="BK38" s="634"/>
      <c r="BL38" s="634"/>
      <c r="BM38" s="634"/>
      <c r="BN38" s="634"/>
      <c r="BO38" s="634"/>
      <c r="BP38" s="634"/>
      <c r="BQ38" s="634"/>
      <c r="BR38" s="634"/>
      <c r="BS38" s="634"/>
      <c r="BT38" s="634"/>
      <c r="BU38" s="635"/>
      <c r="BV38" s="636">
        <v>6561</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2350766</v>
      </c>
      <c r="CS38" s="637"/>
      <c r="CT38" s="637"/>
      <c r="CU38" s="637"/>
      <c r="CV38" s="637"/>
      <c r="CW38" s="637"/>
      <c r="CX38" s="637"/>
      <c r="CY38" s="638"/>
      <c r="CZ38" s="641">
        <v>9.5</v>
      </c>
      <c r="DA38" s="666"/>
      <c r="DB38" s="666"/>
      <c r="DC38" s="671"/>
      <c r="DD38" s="645">
        <v>1955170</v>
      </c>
      <c r="DE38" s="637"/>
      <c r="DF38" s="637"/>
      <c r="DG38" s="637"/>
      <c r="DH38" s="637"/>
      <c r="DI38" s="637"/>
      <c r="DJ38" s="637"/>
      <c r="DK38" s="638"/>
      <c r="DL38" s="645">
        <v>1930236</v>
      </c>
      <c r="DM38" s="637"/>
      <c r="DN38" s="637"/>
      <c r="DO38" s="637"/>
      <c r="DP38" s="637"/>
      <c r="DQ38" s="637"/>
      <c r="DR38" s="637"/>
      <c r="DS38" s="637"/>
      <c r="DT38" s="637"/>
      <c r="DU38" s="637"/>
      <c r="DV38" s="638"/>
      <c r="DW38" s="641">
        <v>13.7</v>
      </c>
      <c r="DX38" s="666"/>
      <c r="DY38" s="666"/>
      <c r="DZ38" s="666"/>
      <c r="EA38" s="666"/>
      <c r="EB38" s="666"/>
      <c r="EC38" s="667"/>
    </row>
    <row r="39" spans="2:133" ht="11.25" customHeight="1" x14ac:dyDescent="0.15">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149848</v>
      </c>
      <c r="BA39" s="637"/>
      <c r="BB39" s="637"/>
      <c r="BC39" s="637"/>
      <c r="BD39" s="669"/>
      <c r="BE39" s="669"/>
      <c r="BF39" s="682"/>
      <c r="BG39" s="633" t="s">
        <v>328</v>
      </c>
      <c r="BH39" s="634"/>
      <c r="BI39" s="634"/>
      <c r="BJ39" s="634"/>
      <c r="BK39" s="634"/>
      <c r="BL39" s="634"/>
      <c r="BM39" s="634"/>
      <c r="BN39" s="634"/>
      <c r="BO39" s="634"/>
      <c r="BP39" s="634"/>
      <c r="BQ39" s="634"/>
      <c r="BR39" s="634"/>
      <c r="BS39" s="634"/>
      <c r="BT39" s="634"/>
      <c r="BU39" s="635"/>
      <c r="BV39" s="636">
        <v>9573</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361040</v>
      </c>
      <c r="CS39" s="669"/>
      <c r="CT39" s="669"/>
      <c r="CU39" s="669"/>
      <c r="CV39" s="669"/>
      <c r="CW39" s="669"/>
      <c r="CX39" s="669"/>
      <c r="CY39" s="670"/>
      <c r="CZ39" s="641">
        <v>1.5</v>
      </c>
      <c r="DA39" s="666"/>
      <c r="DB39" s="666"/>
      <c r="DC39" s="671"/>
      <c r="DD39" s="645">
        <v>111105</v>
      </c>
      <c r="DE39" s="669"/>
      <c r="DF39" s="669"/>
      <c r="DG39" s="669"/>
      <c r="DH39" s="669"/>
      <c r="DI39" s="669"/>
      <c r="DJ39" s="669"/>
      <c r="DK39" s="670"/>
      <c r="DL39" s="645" t="s">
        <v>122</v>
      </c>
      <c r="DM39" s="669"/>
      <c r="DN39" s="669"/>
      <c r="DO39" s="669"/>
      <c r="DP39" s="669"/>
      <c r="DQ39" s="669"/>
      <c r="DR39" s="669"/>
      <c r="DS39" s="669"/>
      <c r="DT39" s="669"/>
      <c r="DU39" s="669"/>
      <c r="DV39" s="670"/>
      <c r="DW39" s="641" t="s">
        <v>122</v>
      </c>
      <c r="DX39" s="666"/>
      <c r="DY39" s="666"/>
      <c r="DZ39" s="666"/>
      <c r="EA39" s="666"/>
      <c r="EB39" s="666"/>
      <c r="EC39" s="667"/>
    </row>
    <row r="40" spans="2:133" ht="11.25" customHeight="1" x14ac:dyDescent="0.15">
      <c r="B40" s="633" t="s">
        <v>330</v>
      </c>
      <c r="C40" s="634"/>
      <c r="D40" s="634"/>
      <c r="E40" s="634"/>
      <c r="F40" s="634"/>
      <c r="G40" s="634"/>
      <c r="H40" s="634"/>
      <c r="I40" s="634"/>
      <c r="J40" s="634"/>
      <c r="K40" s="634"/>
      <c r="L40" s="634"/>
      <c r="M40" s="634"/>
      <c r="N40" s="634"/>
      <c r="O40" s="634"/>
      <c r="P40" s="634"/>
      <c r="Q40" s="635"/>
      <c r="R40" s="636">
        <v>118985</v>
      </c>
      <c r="S40" s="637"/>
      <c r="T40" s="637"/>
      <c r="U40" s="637"/>
      <c r="V40" s="637"/>
      <c r="W40" s="637"/>
      <c r="X40" s="637"/>
      <c r="Y40" s="638"/>
      <c r="Z40" s="639">
        <v>0.5</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9"/>
      <c r="BE40" s="669"/>
      <c r="BF40" s="682"/>
      <c r="BG40" s="686" t="s">
        <v>332</v>
      </c>
      <c r="BH40" s="687"/>
      <c r="BI40" s="687"/>
      <c r="BJ40" s="687"/>
      <c r="BK40" s="687"/>
      <c r="BL40" s="217"/>
      <c r="BM40" s="634" t="s">
        <v>333</v>
      </c>
      <c r="BN40" s="634"/>
      <c r="BO40" s="634"/>
      <c r="BP40" s="634"/>
      <c r="BQ40" s="634"/>
      <c r="BR40" s="634"/>
      <c r="BS40" s="634"/>
      <c r="BT40" s="634"/>
      <c r="BU40" s="635"/>
      <c r="BV40" s="636">
        <v>102</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473827</v>
      </c>
      <c r="CS40" s="637"/>
      <c r="CT40" s="637"/>
      <c r="CU40" s="637"/>
      <c r="CV40" s="637"/>
      <c r="CW40" s="637"/>
      <c r="CX40" s="637"/>
      <c r="CY40" s="638"/>
      <c r="CZ40" s="641">
        <v>1.9</v>
      </c>
      <c r="DA40" s="666"/>
      <c r="DB40" s="666"/>
      <c r="DC40" s="671"/>
      <c r="DD40" s="645">
        <v>436327</v>
      </c>
      <c r="DE40" s="637"/>
      <c r="DF40" s="637"/>
      <c r="DG40" s="637"/>
      <c r="DH40" s="637"/>
      <c r="DI40" s="637"/>
      <c r="DJ40" s="637"/>
      <c r="DK40" s="638"/>
      <c r="DL40" s="645">
        <v>166400</v>
      </c>
      <c r="DM40" s="637"/>
      <c r="DN40" s="637"/>
      <c r="DO40" s="637"/>
      <c r="DP40" s="637"/>
      <c r="DQ40" s="637"/>
      <c r="DR40" s="637"/>
      <c r="DS40" s="637"/>
      <c r="DT40" s="637"/>
      <c r="DU40" s="637"/>
      <c r="DV40" s="638"/>
      <c r="DW40" s="641">
        <v>1.2</v>
      </c>
      <c r="DX40" s="666"/>
      <c r="DY40" s="666"/>
      <c r="DZ40" s="666"/>
      <c r="EA40" s="666"/>
      <c r="EB40" s="666"/>
      <c r="EC40" s="667"/>
    </row>
    <row r="41" spans="2:133" ht="11.25" customHeight="1" x14ac:dyDescent="0.15">
      <c r="B41" s="657" t="s">
        <v>335</v>
      </c>
      <c r="C41" s="658"/>
      <c r="D41" s="658"/>
      <c r="E41" s="658"/>
      <c r="F41" s="658"/>
      <c r="G41" s="658"/>
      <c r="H41" s="658"/>
      <c r="I41" s="658"/>
      <c r="J41" s="658"/>
      <c r="K41" s="658"/>
      <c r="L41" s="658"/>
      <c r="M41" s="658"/>
      <c r="N41" s="658"/>
      <c r="O41" s="658"/>
      <c r="P41" s="658"/>
      <c r="Q41" s="659"/>
      <c r="R41" s="708">
        <v>25409295</v>
      </c>
      <c r="S41" s="709"/>
      <c r="T41" s="709"/>
      <c r="U41" s="709"/>
      <c r="V41" s="709"/>
      <c r="W41" s="709"/>
      <c r="X41" s="709"/>
      <c r="Y41" s="713"/>
      <c r="Z41" s="714">
        <v>100</v>
      </c>
      <c r="AA41" s="714"/>
      <c r="AB41" s="714"/>
      <c r="AC41" s="714"/>
      <c r="AD41" s="715">
        <v>13986008</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421112</v>
      </c>
      <c r="BA41" s="637"/>
      <c r="BB41" s="637"/>
      <c r="BC41" s="637"/>
      <c r="BD41" s="669"/>
      <c r="BE41" s="669"/>
      <c r="BF41" s="682"/>
      <c r="BG41" s="686"/>
      <c r="BH41" s="687"/>
      <c r="BI41" s="687"/>
      <c r="BJ41" s="687"/>
      <c r="BK41" s="687"/>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9"/>
      <c r="CT41" s="669"/>
      <c r="CU41" s="669"/>
      <c r="CV41" s="669"/>
      <c r="CW41" s="669"/>
      <c r="CX41" s="669"/>
      <c r="CY41" s="670"/>
      <c r="CZ41" s="641" t="s">
        <v>122</v>
      </c>
      <c r="DA41" s="666"/>
      <c r="DB41" s="666"/>
      <c r="DC41" s="671"/>
      <c r="DD41" s="645" t="s">
        <v>122</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339</v>
      </c>
      <c r="AR42" s="706"/>
      <c r="AS42" s="706"/>
      <c r="AT42" s="706"/>
      <c r="AU42" s="706"/>
      <c r="AV42" s="706"/>
      <c r="AW42" s="706"/>
      <c r="AX42" s="706"/>
      <c r="AY42" s="707"/>
      <c r="AZ42" s="708">
        <v>1929654</v>
      </c>
      <c r="BA42" s="709"/>
      <c r="BB42" s="709"/>
      <c r="BC42" s="709"/>
      <c r="BD42" s="695"/>
      <c r="BE42" s="695"/>
      <c r="BF42" s="697"/>
      <c r="BG42" s="688"/>
      <c r="BH42" s="689"/>
      <c r="BI42" s="689"/>
      <c r="BJ42" s="689"/>
      <c r="BK42" s="689"/>
      <c r="BL42" s="218"/>
      <c r="BM42" s="658" t="s">
        <v>340</v>
      </c>
      <c r="BN42" s="658"/>
      <c r="BO42" s="658"/>
      <c r="BP42" s="658"/>
      <c r="BQ42" s="658"/>
      <c r="BR42" s="658"/>
      <c r="BS42" s="658"/>
      <c r="BT42" s="658"/>
      <c r="BU42" s="659"/>
      <c r="BV42" s="708">
        <v>384</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3546037</v>
      </c>
      <c r="CS42" s="669"/>
      <c r="CT42" s="669"/>
      <c r="CU42" s="669"/>
      <c r="CV42" s="669"/>
      <c r="CW42" s="669"/>
      <c r="CX42" s="669"/>
      <c r="CY42" s="670"/>
      <c r="CZ42" s="641">
        <v>14.3</v>
      </c>
      <c r="DA42" s="666"/>
      <c r="DB42" s="666"/>
      <c r="DC42" s="671"/>
      <c r="DD42" s="645">
        <v>536028</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342</v>
      </c>
      <c r="CD43" s="633" t="s">
        <v>343</v>
      </c>
      <c r="CE43" s="634"/>
      <c r="CF43" s="634"/>
      <c r="CG43" s="634"/>
      <c r="CH43" s="634"/>
      <c r="CI43" s="634"/>
      <c r="CJ43" s="634"/>
      <c r="CK43" s="634"/>
      <c r="CL43" s="634"/>
      <c r="CM43" s="634"/>
      <c r="CN43" s="634"/>
      <c r="CO43" s="634"/>
      <c r="CP43" s="634"/>
      <c r="CQ43" s="635"/>
      <c r="CR43" s="636">
        <v>93128</v>
      </c>
      <c r="CS43" s="669"/>
      <c r="CT43" s="669"/>
      <c r="CU43" s="669"/>
      <c r="CV43" s="669"/>
      <c r="CW43" s="669"/>
      <c r="CX43" s="669"/>
      <c r="CY43" s="670"/>
      <c r="CZ43" s="641">
        <v>0.4</v>
      </c>
      <c r="DA43" s="666"/>
      <c r="DB43" s="666"/>
      <c r="DC43" s="671"/>
      <c r="DD43" s="645">
        <v>93128</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292</v>
      </c>
      <c r="CE44" s="675"/>
      <c r="CF44" s="633" t="s">
        <v>345</v>
      </c>
      <c r="CG44" s="634"/>
      <c r="CH44" s="634"/>
      <c r="CI44" s="634"/>
      <c r="CJ44" s="634"/>
      <c r="CK44" s="634"/>
      <c r="CL44" s="634"/>
      <c r="CM44" s="634"/>
      <c r="CN44" s="634"/>
      <c r="CO44" s="634"/>
      <c r="CP44" s="634"/>
      <c r="CQ44" s="635"/>
      <c r="CR44" s="636">
        <v>3404034</v>
      </c>
      <c r="CS44" s="637"/>
      <c r="CT44" s="637"/>
      <c r="CU44" s="637"/>
      <c r="CV44" s="637"/>
      <c r="CW44" s="637"/>
      <c r="CX44" s="637"/>
      <c r="CY44" s="638"/>
      <c r="CZ44" s="641">
        <v>13.7</v>
      </c>
      <c r="DA44" s="642"/>
      <c r="DB44" s="642"/>
      <c r="DC44" s="648"/>
      <c r="DD44" s="645">
        <v>531939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347</v>
      </c>
      <c r="CG45" s="634"/>
      <c r="CH45" s="634"/>
      <c r="CI45" s="634"/>
      <c r="CJ45" s="634"/>
      <c r="CK45" s="634"/>
      <c r="CL45" s="634"/>
      <c r="CM45" s="634"/>
      <c r="CN45" s="634"/>
      <c r="CO45" s="634"/>
      <c r="CP45" s="634"/>
      <c r="CQ45" s="635"/>
      <c r="CR45" s="636">
        <v>1680501</v>
      </c>
      <c r="CS45" s="669"/>
      <c r="CT45" s="669"/>
      <c r="CU45" s="669"/>
      <c r="CV45" s="669"/>
      <c r="CW45" s="669"/>
      <c r="CX45" s="669"/>
      <c r="CY45" s="670"/>
      <c r="CZ45" s="641">
        <v>6.8</v>
      </c>
      <c r="DA45" s="666"/>
      <c r="DB45" s="666"/>
      <c r="DC45" s="671"/>
      <c r="DD45" s="645">
        <v>120431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348</v>
      </c>
      <c r="CG46" s="634"/>
      <c r="CH46" s="634"/>
      <c r="CI46" s="634"/>
      <c r="CJ46" s="634"/>
      <c r="CK46" s="634"/>
      <c r="CL46" s="634"/>
      <c r="CM46" s="634"/>
      <c r="CN46" s="634"/>
      <c r="CO46" s="634"/>
      <c r="CP46" s="634"/>
      <c r="CQ46" s="635"/>
      <c r="CR46" s="636">
        <v>1717273</v>
      </c>
      <c r="CS46" s="637"/>
      <c r="CT46" s="637"/>
      <c r="CU46" s="637"/>
      <c r="CV46" s="637"/>
      <c r="CW46" s="637"/>
      <c r="CX46" s="637"/>
      <c r="CY46" s="638"/>
      <c r="CZ46" s="641">
        <v>6.9</v>
      </c>
      <c r="DA46" s="642"/>
      <c r="DB46" s="642"/>
      <c r="DC46" s="648"/>
      <c r="DD46" s="645">
        <v>410948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349</v>
      </c>
      <c r="CG47" s="634"/>
      <c r="CH47" s="634"/>
      <c r="CI47" s="634"/>
      <c r="CJ47" s="634"/>
      <c r="CK47" s="634"/>
      <c r="CL47" s="634"/>
      <c r="CM47" s="634"/>
      <c r="CN47" s="634"/>
      <c r="CO47" s="634"/>
      <c r="CP47" s="634"/>
      <c r="CQ47" s="635"/>
      <c r="CR47" s="636">
        <v>142003</v>
      </c>
      <c r="CS47" s="669"/>
      <c r="CT47" s="669"/>
      <c r="CU47" s="669"/>
      <c r="CV47" s="669"/>
      <c r="CW47" s="669"/>
      <c r="CX47" s="669"/>
      <c r="CY47" s="670"/>
      <c r="CZ47" s="641">
        <v>0.6</v>
      </c>
      <c r="DA47" s="666"/>
      <c r="DB47" s="666"/>
      <c r="DC47" s="671"/>
      <c r="DD47" s="645">
        <v>4089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351</v>
      </c>
      <c r="CE49" s="658"/>
      <c r="CF49" s="658"/>
      <c r="CG49" s="658"/>
      <c r="CH49" s="658"/>
      <c r="CI49" s="658"/>
      <c r="CJ49" s="658"/>
      <c r="CK49" s="658"/>
      <c r="CL49" s="658"/>
      <c r="CM49" s="658"/>
      <c r="CN49" s="658"/>
      <c r="CO49" s="658"/>
      <c r="CP49" s="658"/>
      <c r="CQ49" s="659"/>
      <c r="CR49" s="708">
        <v>24775495</v>
      </c>
      <c r="CS49" s="695"/>
      <c r="CT49" s="695"/>
      <c r="CU49" s="695"/>
      <c r="CV49" s="695"/>
      <c r="CW49" s="695"/>
      <c r="CX49" s="695"/>
      <c r="CY49" s="724"/>
      <c r="CZ49" s="716">
        <v>100</v>
      </c>
      <c r="DA49" s="725"/>
      <c r="DB49" s="725"/>
      <c r="DC49" s="726"/>
      <c r="DD49" s="727">
        <v>16471771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jlSHeTbZdz91muU1Sh17fCJavWgtVDIxjXTewhxHV8ykVoU4zgMphcFXsBFt0pd99ls+OwFJ+BxjQ1iO3s1Q==" saltValue="mJkLNkDDaD2Q5+EL0c1D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80" zoomScaleNormal="80" zoomScaleSheetLayoutView="70" workbookViewId="0">
      <selection activeCell="AU80" sqref="AU80:AY8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374</v>
      </c>
      <c r="C7" s="763"/>
      <c r="D7" s="763"/>
      <c r="E7" s="763"/>
      <c r="F7" s="763"/>
      <c r="G7" s="763"/>
      <c r="H7" s="763"/>
      <c r="I7" s="763"/>
      <c r="J7" s="763"/>
      <c r="K7" s="763"/>
      <c r="L7" s="763"/>
      <c r="M7" s="763"/>
      <c r="N7" s="763"/>
      <c r="O7" s="763"/>
      <c r="P7" s="764"/>
      <c r="Q7" s="765">
        <v>25401</v>
      </c>
      <c r="R7" s="766"/>
      <c r="S7" s="766"/>
      <c r="T7" s="766"/>
      <c r="U7" s="766"/>
      <c r="V7" s="766">
        <v>24767</v>
      </c>
      <c r="W7" s="766"/>
      <c r="X7" s="766"/>
      <c r="Y7" s="766"/>
      <c r="Z7" s="766"/>
      <c r="AA7" s="766">
        <v>634</v>
      </c>
      <c r="AB7" s="766"/>
      <c r="AC7" s="766"/>
      <c r="AD7" s="766"/>
      <c r="AE7" s="767"/>
      <c r="AF7" s="768">
        <v>553</v>
      </c>
      <c r="AG7" s="769"/>
      <c r="AH7" s="769"/>
      <c r="AI7" s="769"/>
      <c r="AJ7" s="770"/>
      <c r="AK7" s="771">
        <v>1321</v>
      </c>
      <c r="AL7" s="772"/>
      <c r="AM7" s="772"/>
      <c r="AN7" s="772"/>
      <c r="AO7" s="772"/>
      <c r="AP7" s="772">
        <v>17651</v>
      </c>
      <c r="AQ7" s="772"/>
      <c r="AR7" s="772"/>
      <c r="AS7" s="772"/>
      <c r="AT7" s="772"/>
      <c r="AU7" s="773" t="s">
        <v>552</v>
      </c>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553</v>
      </c>
      <c r="BT7" s="760"/>
      <c r="BU7" s="760"/>
      <c r="BV7" s="760"/>
      <c r="BW7" s="760"/>
      <c r="BX7" s="760"/>
      <c r="BY7" s="760"/>
      <c r="BZ7" s="760"/>
      <c r="CA7" s="760"/>
      <c r="CB7" s="760"/>
      <c r="CC7" s="760"/>
      <c r="CD7" s="760"/>
      <c r="CE7" s="760"/>
      <c r="CF7" s="760"/>
      <c r="CG7" s="775"/>
      <c r="CH7" s="756" t="s">
        <v>554</v>
      </c>
      <c r="CI7" s="757"/>
      <c r="CJ7" s="757"/>
      <c r="CK7" s="757"/>
      <c r="CL7" s="758"/>
      <c r="CM7" s="756">
        <v>30</v>
      </c>
      <c r="CN7" s="757"/>
      <c r="CO7" s="757"/>
      <c r="CP7" s="757"/>
      <c r="CQ7" s="758"/>
      <c r="CR7" s="756">
        <v>30</v>
      </c>
      <c r="CS7" s="757"/>
      <c r="CT7" s="757"/>
      <c r="CU7" s="757"/>
      <c r="CV7" s="758"/>
      <c r="CW7" s="756">
        <v>44</v>
      </c>
      <c r="CX7" s="757"/>
      <c r="CY7" s="757"/>
      <c r="CZ7" s="757"/>
      <c r="DA7" s="758"/>
      <c r="DB7" s="756" t="s">
        <v>554</v>
      </c>
      <c r="DC7" s="757"/>
      <c r="DD7" s="757"/>
      <c r="DE7" s="757"/>
      <c r="DF7" s="758"/>
      <c r="DG7" s="756" t="s">
        <v>554</v>
      </c>
      <c r="DH7" s="757"/>
      <c r="DI7" s="757"/>
      <c r="DJ7" s="757"/>
      <c r="DK7" s="758"/>
      <c r="DL7" s="756" t="s">
        <v>554</v>
      </c>
      <c r="DM7" s="757"/>
      <c r="DN7" s="757"/>
      <c r="DO7" s="757"/>
      <c r="DP7" s="758"/>
      <c r="DQ7" s="756" t="s">
        <v>554</v>
      </c>
      <c r="DR7" s="757"/>
      <c r="DS7" s="757"/>
      <c r="DT7" s="757"/>
      <c r="DU7" s="758"/>
      <c r="DV7" s="759"/>
      <c r="DW7" s="760"/>
      <c r="DX7" s="760"/>
      <c r="DY7" s="760"/>
      <c r="DZ7" s="761"/>
      <c r="EA7" s="228"/>
    </row>
    <row r="8" spans="1:131" s="229" customFormat="1" ht="26.25" customHeight="1" x14ac:dyDescent="0.15">
      <c r="A8" s="232">
        <v>2</v>
      </c>
      <c r="B8" s="793" t="s">
        <v>375</v>
      </c>
      <c r="C8" s="794"/>
      <c r="D8" s="794"/>
      <c r="E8" s="794"/>
      <c r="F8" s="794"/>
      <c r="G8" s="794"/>
      <c r="H8" s="794"/>
      <c r="I8" s="794"/>
      <c r="J8" s="794"/>
      <c r="K8" s="794"/>
      <c r="L8" s="794"/>
      <c r="M8" s="794"/>
      <c r="N8" s="794"/>
      <c r="O8" s="794"/>
      <c r="P8" s="795"/>
      <c r="Q8" s="796">
        <v>4</v>
      </c>
      <c r="R8" s="797"/>
      <c r="S8" s="797"/>
      <c r="T8" s="797"/>
      <c r="U8" s="797"/>
      <c r="V8" s="797">
        <v>4</v>
      </c>
      <c r="W8" s="797"/>
      <c r="X8" s="797"/>
      <c r="Y8" s="797"/>
      <c r="Z8" s="797"/>
      <c r="AA8" s="797" t="s">
        <v>551</v>
      </c>
      <c r="AB8" s="797"/>
      <c r="AC8" s="797"/>
      <c r="AD8" s="797"/>
      <c r="AE8" s="798"/>
      <c r="AF8" s="799" t="s">
        <v>122</v>
      </c>
      <c r="AG8" s="800"/>
      <c r="AH8" s="800"/>
      <c r="AI8" s="800"/>
      <c r="AJ8" s="801"/>
      <c r="AK8" s="782">
        <v>2</v>
      </c>
      <c r="AL8" s="783"/>
      <c r="AM8" s="783"/>
      <c r="AN8" s="783"/>
      <c r="AO8" s="783"/>
      <c r="AP8" s="783" t="s">
        <v>551</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555</v>
      </c>
      <c r="BT8" s="787"/>
      <c r="BU8" s="787"/>
      <c r="BV8" s="787"/>
      <c r="BW8" s="787"/>
      <c r="BX8" s="787"/>
      <c r="BY8" s="787"/>
      <c r="BZ8" s="787"/>
      <c r="CA8" s="787"/>
      <c r="CB8" s="787"/>
      <c r="CC8" s="787"/>
      <c r="CD8" s="787"/>
      <c r="CE8" s="787"/>
      <c r="CF8" s="787"/>
      <c r="CG8" s="788"/>
      <c r="CH8" s="789">
        <v>7</v>
      </c>
      <c r="CI8" s="790"/>
      <c r="CJ8" s="790"/>
      <c r="CK8" s="790"/>
      <c r="CL8" s="791"/>
      <c r="CM8" s="789">
        <v>160</v>
      </c>
      <c r="CN8" s="790"/>
      <c r="CO8" s="790"/>
      <c r="CP8" s="790"/>
      <c r="CQ8" s="791"/>
      <c r="CR8" s="789">
        <v>10</v>
      </c>
      <c r="CS8" s="790"/>
      <c r="CT8" s="790"/>
      <c r="CU8" s="790"/>
      <c r="CV8" s="791"/>
      <c r="CW8" s="789" t="s">
        <v>554</v>
      </c>
      <c r="CX8" s="790"/>
      <c r="CY8" s="790"/>
      <c r="CZ8" s="790"/>
      <c r="DA8" s="791"/>
      <c r="DB8" s="789" t="s">
        <v>554</v>
      </c>
      <c r="DC8" s="790"/>
      <c r="DD8" s="790"/>
      <c r="DE8" s="790"/>
      <c r="DF8" s="791"/>
      <c r="DG8" s="789" t="s">
        <v>554</v>
      </c>
      <c r="DH8" s="790"/>
      <c r="DI8" s="790"/>
      <c r="DJ8" s="790"/>
      <c r="DK8" s="791"/>
      <c r="DL8" s="789" t="s">
        <v>554</v>
      </c>
      <c r="DM8" s="790"/>
      <c r="DN8" s="790"/>
      <c r="DO8" s="790"/>
      <c r="DP8" s="791"/>
      <c r="DQ8" s="789" t="s">
        <v>554</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377</v>
      </c>
      <c r="B23" s="802" t="s">
        <v>378</v>
      </c>
      <c r="C23" s="803"/>
      <c r="D23" s="803"/>
      <c r="E23" s="803"/>
      <c r="F23" s="803"/>
      <c r="G23" s="803"/>
      <c r="H23" s="803"/>
      <c r="I23" s="803"/>
      <c r="J23" s="803"/>
      <c r="K23" s="803"/>
      <c r="L23" s="803"/>
      <c r="M23" s="803"/>
      <c r="N23" s="803"/>
      <c r="O23" s="803"/>
      <c r="P23" s="804"/>
      <c r="Q23" s="805">
        <v>25403</v>
      </c>
      <c r="R23" s="806"/>
      <c r="S23" s="806"/>
      <c r="T23" s="806"/>
      <c r="U23" s="806"/>
      <c r="V23" s="806">
        <v>24769</v>
      </c>
      <c r="W23" s="806"/>
      <c r="X23" s="806"/>
      <c r="Y23" s="806"/>
      <c r="Z23" s="806"/>
      <c r="AA23" s="806">
        <v>634</v>
      </c>
      <c r="AB23" s="806"/>
      <c r="AC23" s="806"/>
      <c r="AD23" s="806"/>
      <c r="AE23" s="807"/>
      <c r="AF23" s="808">
        <v>553</v>
      </c>
      <c r="AG23" s="806"/>
      <c r="AH23" s="806"/>
      <c r="AI23" s="806"/>
      <c r="AJ23" s="809"/>
      <c r="AK23" s="810"/>
      <c r="AL23" s="811"/>
      <c r="AM23" s="811"/>
      <c r="AN23" s="811"/>
      <c r="AO23" s="811"/>
      <c r="AP23" s="806">
        <v>17651</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357</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389</v>
      </c>
      <c r="C28" s="763"/>
      <c r="D28" s="763"/>
      <c r="E28" s="763"/>
      <c r="F28" s="763"/>
      <c r="G28" s="763"/>
      <c r="H28" s="763"/>
      <c r="I28" s="763"/>
      <c r="J28" s="763"/>
      <c r="K28" s="763"/>
      <c r="L28" s="763"/>
      <c r="M28" s="763"/>
      <c r="N28" s="763"/>
      <c r="O28" s="763"/>
      <c r="P28" s="764"/>
      <c r="Q28" s="835">
        <v>5359</v>
      </c>
      <c r="R28" s="836"/>
      <c r="S28" s="836"/>
      <c r="T28" s="836"/>
      <c r="U28" s="836"/>
      <c r="V28" s="836">
        <v>5231</v>
      </c>
      <c r="W28" s="836"/>
      <c r="X28" s="836"/>
      <c r="Y28" s="836"/>
      <c r="Z28" s="836"/>
      <c r="AA28" s="836">
        <v>128</v>
      </c>
      <c r="AB28" s="836"/>
      <c r="AC28" s="836"/>
      <c r="AD28" s="836"/>
      <c r="AE28" s="837"/>
      <c r="AF28" s="838">
        <v>128</v>
      </c>
      <c r="AG28" s="836"/>
      <c r="AH28" s="836"/>
      <c r="AI28" s="836"/>
      <c r="AJ28" s="839"/>
      <c r="AK28" s="840">
        <v>421</v>
      </c>
      <c r="AL28" s="841"/>
      <c r="AM28" s="841"/>
      <c r="AN28" s="841"/>
      <c r="AO28" s="841"/>
      <c r="AP28" s="841" t="s">
        <v>490</v>
      </c>
      <c r="AQ28" s="841"/>
      <c r="AR28" s="841"/>
      <c r="AS28" s="841"/>
      <c r="AT28" s="841"/>
      <c r="AU28" s="841" t="s">
        <v>490</v>
      </c>
      <c r="AV28" s="841"/>
      <c r="AW28" s="841"/>
      <c r="AX28" s="841"/>
      <c r="AY28" s="841"/>
      <c r="AZ28" s="842" t="s">
        <v>490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390</v>
      </c>
      <c r="C29" s="794"/>
      <c r="D29" s="794"/>
      <c r="E29" s="794"/>
      <c r="F29" s="794"/>
      <c r="G29" s="794"/>
      <c r="H29" s="794"/>
      <c r="I29" s="794"/>
      <c r="J29" s="794"/>
      <c r="K29" s="794"/>
      <c r="L29" s="794"/>
      <c r="M29" s="794"/>
      <c r="N29" s="794"/>
      <c r="O29" s="794"/>
      <c r="P29" s="795"/>
      <c r="Q29" s="796">
        <v>59</v>
      </c>
      <c r="R29" s="797"/>
      <c r="S29" s="797"/>
      <c r="T29" s="797"/>
      <c r="U29" s="797"/>
      <c r="V29" s="797">
        <v>57</v>
      </c>
      <c r="W29" s="797"/>
      <c r="X29" s="797"/>
      <c r="Y29" s="797"/>
      <c r="Z29" s="797"/>
      <c r="AA29" s="797">
        <v>2</v>
      </c>
      <c r="AB29" s="797"/>
      <c r="AC29" s="797"/>
      <c r="AD29" s="797"/>
      <c r="AE29" s="798"/>
      <c r="AF29" s="799">
        <v>2</v>
      </c>
      <c r="AG29" s="800"/>
      <c r="AH29" s="800"/>
      <c r="AI29" s="800"/>
      <c r="AJ29" s="801"/>
      <c r="AK29" s="847" t="s">
        <v>490</v>
      </c>
      <c r="AL29" s="843"/>
      <c r="AM29" s="843"/>
      <c r="AN29" s="843"/>
      <c r="AO29" s="843"/>
      <c r="AP29" s="843" t="s">
        <v>490</v>
      </c>
      <c r="AQ29" s="843"/>
      <c r="AR29" s="843"/>
      <c r="AS29" s="843"/>
      <c r="AT29" s="843"/>
      <c r="AU29" s="843" t="s">
        <v>490</v>
      </c>
      <c r="AV29" s="843"/>
      <c r="AW29" s="843"/>
      <c r="AX29" s="843"/>
      <c r="AY29" s="843"/>
      <c r="AZ29" s="844" t="s">
        <v>490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391</v>
      </c>
      <c r="C30" s="794"/>
      <c r="D30" s="794"/>
      <c r="E30" s="794"/>
      <c r="F30" s="794"/>
      <c r="G30" s="794"/>
      <c r="H30" s="794"/>
      <c r="I30" s="794"/>
      <c r="J30" s="794"/>
      <c r="K30" s="794"/>
      <c r="L30" s="794"/>
      <c r="M30" s="794"/>
      <c r="N30" s="794"/>
      <c r="O30" s="794"/>
      <c r="P30" s="795"/>
      <c r="Q30" s="796">
        <v>6166</v>
      </c>
      <c r="R30" s="797"/>
      <c r="S30" s="797"/>
      <c r="T30" s="797"/>
      <c r="U30" s="797"/>
      <c r="V30" s="797">
        <v>5876</v>
      </c>
      <c r="W30" s="797"/>
      <c r="X30" s="797"/>
      <c r="Y30" s="797"/>
      <c r="Z30" s="797"/>
      <c r="AA30" s="797">
        <v>291</v>
      </c>
      <c r="AB30" s="797"/>
      <c r="AC30" s="797"/>
      <c r="AD30" s="797"/>
      <c r="AE30" s="798"/>
      <c r="AF30" s="799">
        <v>291</v>
      </c>
      <c r="AG30" s="800"/>
      <c r="AH30" s="800"/>
      <c r="AI30" s="800"/>
      <c r="AJ30" s="801"/>
      <c r="AK30" s="847">
        <v>916</v>
      </c>
      <c r="AL30" s="843"/>
      <c r="AM30" s="843"/>
      <c r="AN30" s="843"/>
      <c r="AO30" s="843"/>
      <c r="AP30" s="843" t="s">
        <v>490</v>
      </c>
      <c r="AQ30" s="843"/>
      <c r="AR30" s="843"/>
      <c r="AS30" s="843"/>
      <c r="AT30" s="843"/>
      <c r="AU30" s="843" t="s">
        <v>490</v>
      </c>
      <c r="AV30" s="843"/>
      <c r="AW30" s="843"/>
      <c r="AX30" s="843"/>
      <c r="AY30" s="843"/>
      <c r="AZ30" s="844" t="s">
        <v>490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392</v>
      </c>
      <c r="C31" s="794"/>
      <c r="D31" s="794"/>
      <c r="E31" s="794"/>
      <c r="F31" s="794"/>
      <c r="G31" s="794"/>
      <c r="H31" s="794"/>
      <c r="I31" s="794"/>
      <c r="J31" s="794"/>
      <c r="K31" s="794"/>
      <c r="L31" s="794"/>
      <c r="M31" s="794"/>
      <c r="N31" s="794"/>
      <c r="O31" s="794"/>
      <c r="P31" s="795"/>
      <c r="Q31" s="796">
        <v>36</v>
      </c>
      <c r="R31" s="797"/>
      <c r="S31" s="797"/>
      <c r="T31" s="797"/>
      <c r="U31" s="797"/>
      <c r="V31" s="797">
        <v>36</v>
      </c>
      <c r="W31" s="797"/>
      <c r="X31" s="797"/>
      <c r="Y31" s="797"/>
      <c r="Z31" s="797"/>
      <c r="AA31" s="797" t="s">
        <v>551</v>
      </c>
      <c r="AB31" s="797"/>
      <c r="AC31" s="797"/>
      <c r="AD31" s="797"/>
      <c r="AE31" s="798"/>
      <c r="AF31" s="799" t="s">
        <v>122</v>
      </c>
      <c r="AG31" s="800"/>
      <c r="AH31" s="800"/>
      <c r="AI31" s="800"/>
      <c r="AJ31" s="801"/>
      <c r="AK31" s="847">
        <v>19</v>
      </c>
      <c r="AL31" s="843"/>
      <c r="AM31" s="843"/>
      <c r="AN31" s="843"/>
      <c r="AO31" s="843"/>
      <c r="AP31" s="843" t="s">
        <v>490</v>
      </c>
      <c r="AQ31" s="843"/>
      <c r="AR31" s="843"/>
      <c r="AS31" s="843"/>
      <c r="AT31" s="843"/>
      <c r="AU31" s="843" t="s">
        <v>490</v>
      </c>
      <c r="AV31" s="843"/>
      <c r="AW31" s="843"/>
      <c r="AX31" s="843"/>
      <c r="AY31" s="843"/>
      <c r="AZ31" s="844" t="s">
        <v>490</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393</v>
      </c>
      <c r="C32" s="794"/>
      <c r="D32" s="794"/>
      <c r="E32" s="794"/>
      <c r="F32" s="794"/>
      <c r="G32" s="794"/>
      <c r="H32" s="794"/>
      <c r="I32" s="794"/>
      <c r="J32" s="794"/>
      <c r="K32" s="794"/>
      <c r="L32" s="794"/>
      <c r="M32" s="794"/>
      <c r="N32" s="794"/>
      <c r="O32" s="794"/>
      <c r="P32" s="795"/>
      <c r="Q32" s="796">
        <v>975</v>
      </c>
      <c r="R32" s="797"/>
      <c r="S32" s="797"/>
      <c r="T32" s="797"/>
      <c r="U32" s="797"/>
      <c r="V32" s="797">
        <v>950</v>
      </c>
      <c r="W32" s="797"/>
      <c r="X32" s="797"/>
      <c r="Y32" s="797"/>
      <c r="Z32" s="797"/>
      <c r="AA32" s="797">
        <v>25</v>
      </c>
      <c r="AB32" s="797"/>
      <c r="AC32" s="797"/>
      <c r="AD32" s="797"/>
      <c r="AE32" s="798"/>
      <c r="AF32" s="799">
        <v>25</v>
      </c>
      <c r="AG32" s="800"/>
      <c r="AH32" s="800"/>
      <c r="AI32" s="800"/>
      <c r="AJ32" s="801"/>
      <c r="AK32" s="847">
        <v>266</v>
      </c>
      <c r="AL32" s="843"/>
      <c r="AM32" s="843"/>
      <c r="AN32" s="843"/>
      <c r="AO32" s="843"/>
      <c r="AP32" s="843" t="s">
        <v>490</v>
      </c>
      <c r="AQ32" s="843"/>
      <c r="AR32" s="843"/>
      <c r="AS32" s="843"/>
      <c r="AT32" s="843"/>
      <c r="AU32" s="843" t="s">
        <v>490</v>
      </c>
      <c r="AV32" s="843"/>
      <c r="AW32" s="843"/>
      <c r="AX32" s="843"/>
      <c r="AY32" s="843"/>
      <c r="AZ32" s="844" t="s">
        <v>490</v>
      </c>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394</v>
      </c>
      <c r="C33" s="794"/>
      <c r="D33" s="794"/>
      <c r="E33" s="794"/>
      <c r="F33" s="794"/>
      <c r="G33" s="794"/>
      <c r="H33" s="794"/>
      <c r="I33" s="794"/>
      <c r="J33" s="794"/>
      <c r="K33" s="794"/>
      <c r="L33" s="794"/>
      <c r="M33" s="794"/>
      <c r="N33" s="794"/>
      <c r="O33" s="794"/>
      <c r="P33" s="795"/>
      <c r="Q33" s="796">
        <v>1771</v>
      </c>
      <c r="R33" s="797"/>
      <c r="S33" s="797"/>
      <c r="T33" s="797"/>
      <c r="U33" s="797"/>
      <c r="V33" s="797">
        <v>1544</v>
      </c>
      <c r="W33" s="797"/>
      <c r="X33" s="797"/>
      <c r="Y33" s="797"/>
      <c r="Z33" s="797"/>
      <c r="AA33" s="797">
        <v>226</v>
      </c>
      <c r="AB33" s="797"/>
      <c r="AC33" s="797"/>
      <c r="AD33" s="797"/>
      <c r="AE33" s="798"/>
      <c r="AF33" s="799">
        <v>579</v>
      </c>
      <c r="AG33" s="800"/>
      <c r="AH33" s="800"/>
      <c r="AI33" s="800"/>
      <c r="AJ33" s="801"/>
      <c r="AK33" s="847">
        <v>150</v>
      </c>
      <c r="AL33" s="843"/>
      <c r="AM33" s="843"/>
      <c r="AN33" s="843"/>
      <c r="AO33" s="843"/>
      <c r="AP33" s="843">
        <v>1346</v>
      </c>
      <c r="AQ33" s="843"/>
      <c r="AR33" s="843"/>
      <c r="AS33" s="843"/>
      <c r="AT33" s="843"/>
      <c r="AU33" s="843">
        <v>229</v>
      </c>
      <c r="AV33" s="843"/>
      <c r="AW33" s="843"/>
      <c r="AX33" s="843"/>
      <c r="AY33" s="843"/>
      <c r="AZ33" s="844" t="s">
        <v>490</v>
      </c>
      <c r="BA33" s="844"/>
      <c r="BB33" s="844"/>
      <c r="BC33" s="844"/>
      <c r="BD33" s="844"/>
      <c r="BE33" s="845" t="s">
        <v>395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396</v>
      </c>
      <c r="C34" s="794"/>
      <c r="D34" s="794"/>
      <c r="E34" s="794"/>
      <c r="F34" s="794"/>
      <c r="G34" s="794"/>
      <c r="H34" s="794"/>
      <c r="I34" s="794"/>
      <c r="J34" s="794"/>
      <c r="K34" s="794"/>
      <c r="L34" s="794"/>
      <c r="M34" s="794"/>
      <c r="N34" s="794"/>
      <c r="O34" s="794"/>
      <c r="P34" s="795"/>
      <c r="Q34" s="796">
        <v>1009</v>
      </c>
      <c r="R34" s="797"/>
      <c r="S34" s="797"/>
      <c r="T34" s="797"/>
      <c r="U34" s="797"/>
      <c r="V34" s="797">
        <v>1106</v>
      </c>
      <c r="W34" s="797"/>
      <c r="X34" s="797"/>
      <c r="Y34" s="797"/>
      <c r="Z34" s="797"/>
      <c r="AA34" s="797">
        <v>-98</v>
      </c>
      <c r="AB34" s="797"/>
      <c r="AC34" s="797"/>
      <c r="AD34" s="797"/>
      <c r="AE34" s="798"/>
      <c r="AF34" s="799">
        <v>255</v>
      </c>
      <c r="AG34" s="800"/>
      <c r="AH34" s="800"/>
      <c r="AI34" s="800"/>
      <c r="AJ34" s="801"/>
      <c r="AK34" s="847">
        <v>951</v>
      </c>
      <c r="AL34" s="843"/>
      <c r="AM34" s="843"/>
      <c r="AN34" s="843"/>
      <c r="AO34" s="843"/>
      <c r="AP34" s="843">
        <v>1114</v>
      </c>
      <c r="AQ34" s="843"/>
      <c r="AR34" s="843"/>
      <c r="AS34" s="843"/>
      <c r="AT34" s="843"/>
      <c r="AU34" s="843">
        <v>501</v>
      </c>
      <c r="AV34" s="843"/>
      <c r="AW34" s="843"/>
      <c r="AX34" s="843"/>
      <c r="AY34" s="843"/>
      <c r="AZ34" s="844" t="s">
        <v>490</v>
      </c>
      <c r="BA34" s="844"/>
      <c r="BB34" s="844"/>
      <c r="BC34" s="844"/>
      <c r="BD34" s="844"/>
      <c r="BE34" s="845" t="s">
        <v>395</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397</v>
      </c>
      <c r="C35" s="794"/>
      <c r="D35" s="794"/>
      <c r="E35" s="794"/>
      <c r="F35" s="794"/>
      <c r="G35" s="794"/>
      <c r="H35" s="794"/>
      <c r="I35" s="794"/>
      <c r="J35" s="794"/>
      <c r="K35" s="794"/>
      <c r="L35" s="794"/>
      <c r="M35" s="794"/>
      <c r="N35" s="794"/>
      <c r="O35" s="794"/>
      <c r="P35" s="795"/>
      <c r="Q35" s="796">
        <v>1654</v>
      </c>
      <c r="R35" s="797"/>
      <c r="S35" s="797"/>
      <c r="T35" s="797"/>
      <c r="U35" s="797"/>
      <c r="V35" s="797">
        <v>1648</v>
      </c>
      <c r="W35" s="797"/>
      <c r="X35" s="797"/>
      <c r="Y35" s="797"/>
      <c r="Z35" s="797"/>
      <c r="AA35" s="797">
        <v>6</v>
      </c>
      <c r="AB35" s="797"/>
      <c r="AC35" s="797"/>
      <c r="AD35" s="797"/>
      <c r="AE35" s="798"/>
      <c r="AF35" s="799">
        <v>446</v>
      </c>
      <c r="AG35" s="800"/>
      <c r="AH35" s="800"/>
      <c r="AI35" s="800"/>
      <c r="AJ35" s="801"/>
      <c r="AK35" s="847">
        <v>633</v>
      </c>
      <c r="AL35" s="843"/>
      <c r="AM35" s="843"/>
      <c r="AN35" s="843"/>
      <c r="AO35" s="843"/>
      <c r="AP35" s="843">
        <v>5507</v>
      </c>
      <c r="AQ35" s="843"/>
      <c r="AR35" s="843"/>
      <c r="AS35" s="843"/>
      <c r="AT35" s="843"/>
      <c r="AU35" s="843">
        <v>3376</v>
      </c>
      <c r="AV35" s="843"/>
      <c r="AW35" s="843"/>
      <c r="AX35" s="843"/>
      <c r="AY35" s="843"/>
      <c r="AZ35" s="844" t="s">
        <v>490</v>
      </c>
      <c r="BA35" s="844"/>
      <c r="BB35" s="844"/>
      <c r="BC35" s="844"/>
      <c r="BD35" s="844"/>
      <c r="BE35" s="845" t="s">
        <v>395</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377</v>
      </c>
      <c r="B63" s="802" t="s">
        <v>399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1726</v>
      </c>
      <c r="AG63" s="857"/>
      <c r="AH63" s="857"/>
      <c r="AI63" s="857"/>
      <c r="AJ63" s="858"/>
      <c r="AK63" s="859"/>
      <c r="AL63" s="854"/>
      <c r="AM63" s="854"/>
      <c r="AN63" s="854"/>
      <c r="AO63" s="854"/>
      <c r="AP63" s="857">
        <v>7967</v>
      </c>
      <c r="AQ63" s="857"/>
      <c r="AR63" s="857"/>
      <c r="AS63" s="857"/>
      <c r="AT63" s="857"/>
      <c r="AU63" s="857">
        <v>4106</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401</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402</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0" t="s">
        <v>556</v>
      </c>
      <c r="C68" s="881"/>
      <c r="D68" s="881"/>
      <c r="E68" s="881"/>
      <c r="F68" s="881"/>
      <c r="G68" s="881"/>
      <c r="H68" s="881"/>
      <c r="I68" s="881"/>
      <c r="J68" s="881"/>
      <c r="K68" s="881"/>
      <c r="L68" s="881"/>
      <c r="M68" s="881"/>
      <c r="N68" s="881"/>
      <c r="O68" s="881"/>
      <c r="P68" s="882"/>
      <c r="Q68" s="879">
        <v>5949</v>
      </c>
      <c r="R68" s="843"/>
      <c r="S68" s="843"/>
      <c r="T68" s="843"/>
      <c r="U68" s="843"/>
      <c r="V68" s="843">
        <v>4240</v>
      </c>
      <c r="W68" s="843"/>
      <c r="X68" s="843"/>
      <c r="Y68" s="843"/>
      <c r="Z68" s="843"/>
      <c r="AA68" s="843">
        <v>1709</v>
      </c>
      <c r="AB68" s="843"/>
      <c r="AC68" s="843"/>
      <c r="AD68" s="843"/>
      <c r="AE68" s="843"/>
      <c r="AF68" s="843">
        <v>1709</v>
      </c>
      <c r="AG68" s="843"/>
      <c r="AH68" s="843"/>
      <c r="AI68" s="843"/>
      <c r="AJ68" s="843"/>
      <c r="AK68" s="843" t="s">
        <v>554</v>
      </c>
      <c r="AL68" s="843"/>
      <c r="AM68" s="843"/>
      <c r="AN68" s="843"/>
      <c r="AO68" s="843"/>
      <c r="AP68" s="843" t="s">
        <v>554</v>
      </c>
      <c r="AQ68" s="843"/>
      <c r="AR68" s="843"/>
      <c r="AS68" s="843"/>
      <c r="AT68" s="843"/>
      <c r="AU68" s="843" t="s">
        <v>554</v>
      </c>
      <c r="AV68" s="843"/>
      <c r="AW68" s="843"/>
      <c r="AX68" s="843"/>
      <c r="AY68" s="843"/>
      <c r="AZ68" s="845"/>
      <c r="BA68" s="845"/>
      <c r="BB68" s="845"/>
      <c r="BC68" s="845"/>
      <c r="BD68" s="846"/>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0" t="s">
        <v>557</v>
      </c>
      <c r="C69" s="881"/>
      <c r="D69" s="881"/>
      <c r="E69" s="881"/>
      <c r="F69" s="881"/>
      <c r="G69" s="881"/>
      <c r="H69" s="881"/>
      <c r="I69" s="881"/>
      <c r="J69" s="881"/>
      <c r="K69" s="881"/>
      <c r="L69" s="881"/>
      <c r="M69" s="881"/>
      <c r="N69" s="881"/>
      <c r="O69" s="881"/>
      <c r="P69" s="882"/>
      <c r="Q69" s="883">
        <v>48</v>
      </c>
      <c r="R69" s="884"/>
      <c r="S69" s="884"/>
      <c r="T69" s="884"/>
      <c r="U69" s="847"/>
      <c r="V69" s="885">
        <v>46</v>
      </c>
      <c r="W69" s="884"/>
      <c r="X69" s="884"/>
      <c r="Y69" s="884"/>
      <c r="Z69" s="847"/>
      <c r="AA69" s="885">
        <v>3</v>
      </c>
      <c r="AB69" s="884"/>
      <c r="AC69" s="884"/>
      <c r="AD69" s="884"/>
      <c r="AE69" s="847"/>
      <c r="AF69" s="885">
        <v>3</v>
      </c>
      <c r="AG69" s="884"/>
      <c r="AH69" s="884"/>
      <c r="AI69" s="884"/>
      <c r="AJ69" s="847"/>
      <c r="AK69" s="885" t="s">
        <v>554</v>
      </c>
      <c r="AL69" s="884"/>
      <c r="AM69" s="884"/>
      <c r="AN69" s="884"/>
      <c r="AO69" s="847"/>
      <c r="AP69" s="885" t="s">
        <v>554</v>
      </c>
      <c r="AQ69" s="884"/>
      <c r="AR69" s="884"/>
      <c r="AS69" s="884"/>
      <c r="AT69" s="847"/>
      <c r="AU69" s="885" t="s">
        <v>554</v>
      </c>
      <c r="AV69" s="884"/>
      <c r="AW69" s="884"/>
      <c r="AX69" s="884"/>
      <c r="AY69" s="847"/>
      <c r="AZ69" s="886"/>
      <c r="BA69" s="881"/>
      <c r="BB69" s="881"/>
      <c r="BC69" s="881"/>
      <c r="BD69" s="887"/>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0" t="s">
        <v>558</v>
      </c>
      <c r="C70" s="881"/>
      <c r="D70" s="881"/>
      <c r="E70" s="881"/>
      <c r="F70" s="881"/>
      <c r="G70" s="881"/>
      <c r="H70" s="881"/>
      <c r="I70" s="881"/>
      <c r="J70" s="881"/>
      <c r="K70" s="881"/>
      <c r="L70" s="881"/>
      <c r="M70" s="881"/>
      <c r="N70" s="881"/>
      <c r="O70" s="881"/>
      <c r="P70" s="882"/>
      <c r="Q70" s="883">
        <v>15</v>
      </c>
      <c r="R70" s="884"/>
      <c r="S70" s="884"/>
      <c r="T70" s="884"/>
      <c r="U70" s="847"/>
      <c r="V70" s="885">
        <v>11</v>
      </c>
      <c r="W70" s="884"/>
      <c r="X70" s="884"/>
      <c r="Y70" s="884"/>
      <c r="Z70" s="847"/>
      <c r="AA70" s="885">
        <v>3</v>
      </c>
      <c r="AB70" s="884"/>
      <c r="AC70" s="884"/>
      <c r="AD70" s="884"/>
      <c r="AE70" s="847"/>
      <c r="AF70" s="885">
        <v>3</v>
      </c>
      <c r="AG70" s="884"/>
      <c r="AH70" s="884"/>
      <c r="AI70" s="884"/>
      <c r="AJ70" s="847"/>
      <c r="AK70" s="885" t="s">
        <v>554</v>
      </c>
      <c r="AL70" s="884"/>
      <c r="AM70" s="884"/>
      <c r="AN70" s="884"/>
      <c r="AO70" s="847"/>
      <c r="AP70" s="885" t="s">
        <v>554</v>
      </c>
      <c r="AQ70" s="884"/>
      <c r="AR70" s="884"/>
      <c r="AS70" s="884"/>
      <c r="AT70" s="847"/>
      <c r="AU70" s="885" t="s">
        <v>554</v>
      </c>
      <c r="AV70" s="884"/>
      <c r="AW70" s="884"/>
      <c r="AX70" s="884"/>
      <c r="AY70" s="847"/>
      <c r="AZ70" s="886"/>
      <c r="BA70" s="881"/>
      <c r="BB70" s="881"/>
      <c r="BC70" s="881"/>
      <c r="BD70" s="887"/>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0" t="s">
        <v>559</v>
      </c>
      <c r="C71" s="881"/>
      <c r="D71" s="881"/>
      <c r="E71" s="881"/>
      <c r="F71" s="881"/>
      <c r="G71" s="881"/>
      <c r="H71" s="881"/>
      <c r="I71" s="881"/>
      <c r="J71" s="881"/>
      <c r="K71" s="881"/>
      <c r="L71" s="881"/>
      <c r="M71" s="881"/>
      <c r="N71" s="881"/>
      <c r="O71" s="881"/>
      <c r="P71" s="882"/>
      <c r="Q71" s="883">
        <v>100</v>
      </c>
      <c r="R71" s="884"/>
      <c r="S71" s="884"/>
      <c r="T71" s="884"/>
      <c r="U71" s="847"/>
      <c r="V71" s="885">
        <v>92</v>
      </c>
      <c r="W71" s="884"/>
      <c r="X71" s="884"/>
      <c r="Y71" s="884"/>
      <c r="Z71" s="847"/>
      <c r="AA71" s="885">
        <v>8</v>
      </c>
      <c r="AB71" s="884"/>
      <c r="AC71" s="884"/>
      <c r="AD71" s="884"/>
      <c r="AE71" s="847"/>
      <c r="AF71" s="885">
        <v>8</v>
      </c>
      <c r="AG71" s="884"/>
      <c r="AH71" s="884"/>
      <c r="AI71" s="884"/>
      <c r="AJ71" s="847"/>
      <c r="AK71" s="885" t="s">
        <v>554</v>
      </c>
      <c r="AL71" s="884"/>
      <c r="AM71" s="884"/>
      <c r="AN71" s="884"/>
      <c r="AO71" s="847"/>
      <c r="AP71" s="885" t="s">
        <v>554</v>
      </c>
      <c r="AQ71" s="884"/>
      <c r="AR71" s="884"/>
      <c r="AS71" s="884"/>
      <c r="AT71" s="847"/>
      <c r="AU71" s="885" t="s">
        <v>554</v>
      </c>
      <c r="AV71" s="884"/>
      <c r="AW71" s="884"/>
      <c r="AX71" s="884"/>
      <c r="AY71" s="847"/>
      <c r="AZ71" s="886"/>
      <c r="BA71" s="881"/>
      <c r="BB71" s="881"/>
      <c r="BC71" s="881"/>
      <c r="BD71" s="887"/>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0" t="s">
        <v>560</v>
      </c>
      <c r="C72" s="881"/>
      <c r="D72" s="881"/>
      <c r="E72" s="881"/>
      <c r="F72" s="881"/>
      <c r="G72" s="881"/>
      <c r="H72" s="881"/>
      <c r="I72" s="881"/>
      <c r="J72" s="881"/>
      <c r="K72" s="881"/>
      <c r="L72" s="881"/>
      <c r="M72" s="881"/>
      <c r="N72" s="881"/>
      <c r="O72" s="881"/>
      <c r="P72" s="882"/>
      <c r="Q72" s="883">
        <v>16</v>
      </c>
      <c r="R72" s="884"/>
      <c r="S72" s="884"/>
      <c r="T72" s="884"/>
      <c r="U72" s="847"/>
      <c r="V72" s="885">
        <v>14</v>
      </c>
      <c r="W72" s="884"/>
      <c r="X72" s="884"/>
      <c r="Y72" s="884"/>
      <c r="Z72" s="847"/>
      <c r="AA72" s="885">
        <v>2</v>
      </c>
      <c r="AB72" s="884"/>
      <c r="AC72" s="884"/>
      <c r="AD72" s="884"/>
      <c r="AE72" s="847"/>
      <c r="AF72" s="885">
        <v>2</v>
      </c>
      <c r="AG72" s="884"/>
      <c r="AH72" s="884"/>
      <c r="AI72" s="884"/>
      <c r="AJ72" s="847"/>
      <c r="AK72" s="885" t="s">
        <v>554</v>
      </c>
      <c r="AL72" s="884"/>
      <c r="AM72" s="884"/>
      <c r="AN72" s="884"/>
      <c r="AO72" s="847"/>
      <c r="AP72" s="885" t="s">
        <v>554</v>
      </c>
      <c r="AQ72" s="884"/>
      <c r="AR72" s="884"/>
      <c r="AS72" s="884"/>
      <c r="AT72" s="847"/>
      <c r="AU72" s="885" t="s">
        <v>554</v>
      </c>
      <c r="AV72" s="884"/>
      <c r="AW72" s="884"/>
      <c r="AX72" s="884"/>
      <c r="AY72" s="847"/>
      <c r="AZ72" s="886"/>
      <c r="BA72" s="881"/>
      <c r="BB72" s="881"/>
      <c r="BC72" s="881"/>
      <c r="BD72" s="887"/>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0" t="s">
        <v>561</v>
      </c>
      <c r="C73" s="881"/>
      <c r="D73" s="881"/>
      <c r="E73" s="881"/>
      <c r="F73" s="881"/>
      <c r="G73" s="881"/>
      <c r="H73" s="881"/>
      <c r="I73" s="881"/>
      <c r="J73" s="881"/>
      <c r="K73" s="881"/>
      <c r="L73" s="881"/>
      <c r="M73" s="881"/>
      <c r="N73" s="881"/>
      <c r="O73" s="881"/>
      <c r="P73" s="882"/>
      <c r="Q73" s="883">
        <v>36</v>
      </c>
      <c r="R73" s="884"/>
      <c r="S73" s="884"/>
      <c r="T73" s="884"/>
      <c r="U73" s="847"/>
      <c r="V73" s="885">
        <v>35</v>
      </c>
      <c r="W73" s="884"/>
      <c r="X73" s="884"/>
      <c r="Y73" s="884"/>
      <c r="Z73" s="847"/>
      <c r="AA73" s="885">
        <v>0</v>
      </c>
      <c r="AB73" s="884"/>
      <c r="AC73" s="884"/>
      <c r="AD73" s="884"/>
      <c r="AE73" s="847"/>
      <c r="AF73" s="885">
        <v>0</v>
      </c>
      <c r="AG73" s="884"/>
      <c r="AH73" s="884"/>
      <c r="AI73" s="884"/>
      <c r="AJ73" s="847"/>
      <c r="AK73" s="885" t="s">
        <v>554</v>
      </c>
      <c r="AL73" s="884"/>
      <c r="AM73" s="884"/>
      <c r="AN73" s="884"/>
      <c r="AO73" s="847"/>
      <c r="AP73" s="885" t="s">
        <v>554</v>
      </c>
      <c r="AQ73" s="884"/>
      <c r="AR73" s="884"/>
      <c r="AS73" s="884"/>
      <c r="AT73" s="847"/>
      <c r="AU73" s="885" t="s">
        <v>554</v>
      </c>
      <c r="AV73" s="884"/>
      <c r="AW73" s="884"/>
      <c r="AX73" s="884"/>
      <c r="AY73" s="847"/>
      <c r="AZ73" s="886"/>
      <c r="BA73" s="881"/>
      <c r="BB73" s="881"/>
      <c r="BC73" s="881"/>
      <c r="BD73" s="887"/>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0" t="s">
        <v>562</v>
      </c>
      <c r="C74" s="881"/>
      <c r="D74" s="881"/>
      <c r="E74" s="881"/>
      <c r="F74" s="881"/>
      <c r="G74" s="881"/>
      <c r="H74" s="881"/>
      <c r="I74" s="881"/>
      <c r="J74" s="881"/>
      <c r="K74" s="881"/>
      <c r="L74" s="881"/>
      <c r="M74" s="881"/>
      <c r="N74" s="881"/>
      <c r="O74" s="881"/>
      <c r="P74" s="882"/>
      <c r="Q74" s="883">
        <v>13</v>
      </c>
      <c r="R74" s="884"/>
      <c r="S74" s="884"/>
      <c r="T74" s="884"/>
      <c r="U74" s="847"/>
      <c r="V74" s="885">
        <v>11</v>
      </c>
      <c r="W74" s="884"/>
      <c r="X74" s="884"/>
      <c r="Y74" s="884"/>
      <c r="Z74" s="847"/>
      <c r="AA74" s="885">
        <v>3</v>
      </c>
      <c r="AB74" s="884"/>
      <c r="AC74" s="884"/>
      <c r="AD74" s="884"/>
      <c r="AE74" s="847"/>
      <c r="AF74" s="885">
        <v>3</v>
      </c>
      <c r="AG74" s="884"/>
      <c r="AH74" s="884"/>
      <c r="AI74" s="884"/>
      <c r="AJ74" s="847"/>
      <c r="AK74" s="885" t="s">
        <v>554</v>
      </c>
      <c r="AL74" s="884"/>
      <c r="AM74" s="884"/>
      <c r="AN74" s="884"/>
      <c r="AO74" s="847"/>
      <c r="AP74" s="885" t="s">
        <v>554</v>
      </c>
      <c r="AQ74" s="884"/>
      <c r="AR74" s="884"/>
      <c r="AS74" s="884"/>
      <c r="AT74" s="847"/>
      <c r="AU74" s="885" t="s">
        <v>554</v>
      </c>
      <c r="AV74" s="884"/>
      <c r="AW74" s="884"/>
      <c r="AX74" s="884"/>
      <c r="AY74" s="847"/>
      <c r="AZ74" s="886"/>
      <c r="BA74" s="881"/>
      <c r="BB74" s="881"/>
      <c r="BC74" s="881"/>
      <c r="BD74" s="887"/>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0" t="s">
        <v>563</v>
      </c>
      <c r="C75" s="881"/>
      <c r="D75" s="881"/>
      <c r="E75" s="881"/>
      <c r="F75" s="881"/>
      <c r="G75" s="881"/>
      <c r="H75" s="881"/>
      <c r="I75" s="881"/>
      <c r="J75" s="881"/>
      <c r="K75" s="881"/>
      <c r="L75" s="881"/>
      <c r="M75" s="881"/>
      <c r="N75" s="881"/>
      <c r="O75" s="881"/>
      <c r="P75" s="882"/>
      <c r="Q75" s="883">
        <v>8</v>
      </c>
      <c r="R75" s="884"/>
      <c r="S75" s="884"/>
      <c r="T75" s="884"/>
      <c r="U75" s="847"/>
      <c r="V75" s="885">
        <v>10</v>
      </c>
      <c r="W75" s="884"/>
      <c r="X75" s="884"/>
      <c r="Y75" s="884"/>
      <c r="Z75" s="847"/>
      <c r="AA75" s="885">
        <v>-2</v>
      </c>
      <c r="AB75" s="884"/>
      <c r="AC75" s="884"/>
      <c r="AD75" s="884"/>
      <c r="AE75" s="847"/>
      <c r="AF75" s="885">
        <v>-2</v>
      </c>
      <c r="AG75" s="884"/>
      <c r="AH75" s="884"/>
      <c r="AI75" s="884"/>
      <c r="AJ75" s="847"/>
      <c r="AK75" s="885" t="s">
        <v>554</v>
      </c>
      <c r="AL75" s="884"/>
      <c r="AM75" s="884"/>
      <c r="AN75" s="884"/>
      <c r="AO75" s="847"/>
      <c r="AP75" s="885" t="s">
        <v>554</v>
      </c>
      <c r="AQ75" s="884"/>
      <c r="AR75" s="884"/>
      <c r="AS75" s="884"/>
      <c r="AT75" s="847"/>
      <c r="AU75" s="885" t="s">
        <v>554</v>
      </c>
      <c r="AV75" s="884"/>
      <c r="AW75" s="884"/>
      <c r="AX75" s="884"/>
      <c r="AY75" s="847"/>
      <c r="AZ75" s="886"/>
      <c r="BA75" s="881"/>
      <c r="BB75" s="881"/>
      <c r="BC75" s="881"/>
      <c r="BD75" s="887"/>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0" t="s">
        <v>564</v>
      </c>
      <c r="C76" s="881"/>
      <c r="D76" s="881"/>
      <c r="E76" s="881"/>
      <c r="F76" s="881"/>
      <c r="G76" s="881"/>
      <c r="H76" s="881"/>
      <c r="I76" s="881"/>
      <c r="J76" s="881"/>
      <c r="K76" s="881"/>
      <c r="L76" s="881"/>
      <c r="M76" s="881"/>
      <c r="N76" s="881"/>
      <c r="O76" s="881"/>
      <c r="P76" s="882"/>
      <c r="Q76" s="883">
        <v>63</v>
      </c>
      <c r="R76" s="884"/>
      <c r="S76" s="884"/>
      <c r="T76" s="884"/>
      <c r="U76" s="847"/>
      <c r="V76" s="885">
        <v>57</v>
      </c>
      <c r="W76" s="884"/>
      <c r="X76" s="884"/>
      <c r="Y76" s="884"/>
      <c r="Z76" s="847"/>
      <c r="AA76" s="885">
        <v>6</v>
      </c>
      <c r="AB76" s="884"/>
      <c r="AC76" s="884"/>
      <c r="AD76" s="884"/>
      <c r="AE76" s="847"/>
      <c r="AF76" s="885">
        <v>6</v>
      </c>
      <c r="AG76" s="884"/>
      <c r="AH76" s="884"/>
      <c r="AI76" s="884"/>
      <c r="AJ76" s="847"/>
      <c r="AK76" s="885" t="s">
        <v>554</v>
      </c>
      <c r="AL76" s="884"/>
      <c r="AM76" s="884"/>
      <c r="AN76" s="884"/>
      <c r="AO76" s="847"/>
      <c r="AP76" s="885" t="s">
        <v>554</v>
      </c>
      <c r="AQ76" s="884"/>
      <c r="AR76" s="884"/>
      <c r="AS76" s="884"/>
      <c r="AT76" s="847"/>
      <c r="AU76" s="885" t="s">
        <v>554</v>
      </c>
      <c r="AV76" s="884"/>
      <c r="AW76" s="884"/>
      <c r="AX76" s="884"/>
      <c r="AY76" s="847"/>
      <c r="AZ76" s="886"/>
      <c r="BA76" s="881"/>
      <c r="BB76" s="881"/>
      <c r="BC76" s="881"/>
      <c r="BD76" s="887"/>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0" t="s">
        <v>565</v>
      </c>
      <c r="C77" s="881"/>
      <c r="D77" s="881"/>
      <c r="E77" s="881"/>
      <c r="F77" s="881"/>
      <c r="G77" s="881"/>
      <c r="H77" s="881"/>
      <c r="I77" s="881"/>
      <c r="J77" s="881"/>
      <c r="K77" s="881"/>
      <c r="L77" s="881"/>
      <c r="M77" s="881"/>
      <c r="N77" s="881"/>
      <c r="O77" s="881"/>
      <c r="P77" s="882"/>
      <c r="Q77" s="883">
        <v>24</v>
      </c>
      <c r="R77" s="884"/>
      <c r="S77" s="884"/>
      <c r="T77" s="884"/>
      <c r="U77" s="847"/>
      <c r="V77" s="885">
        <v>22</v>
      </c>
      <c r="W77" s="884"/>
      <c r="X77" s="884"/>
      <c r="Y77" s="884"/>
      <c r="Z77" s="847"/>
      <c r="AA77" s="885">
        <v>2</v>
      </c>
      <c r="AB77" s="884"/>
      <c r="AC77" s="884"/>
      <c r="AD77" s="884"/>
      <c r="AE77" s="847"/>
      <c r="AF77" s="885">
        <v>2</v>
      </c>
      <c r="AG77" s="884"/>
      <c r="AH77" s="884"/>
      <c r="AI77" s="884"/>
      <c r="AJ77" s="847"/>
      <c r="AK77" s="885" t="s">
        <v>554</v>
      </c>
      <c r="AL77" s="884"/>
      <c r="AM77" s="884"/>
      <c r="AN77" s="884"/>
      <c r="AO77" s="847"/>
      <c r="AP77" s="885" t="s">
        <v>554</v>
      </c>
      <c r="AQ77" s="884"/>
      <c r="AR77" s="884"/>
      <c r="AS77" s="884"/>
      <c r="AT77" s="847"/>
      <c r="AU77" s="885" t="s">
        <v>554</v>
      </c>
      <c r="AV77" s="884"/>
      <c r="AW77" s="884"/>
      <c r="AX77" s="884"/>
      <c r="AY77" s="847"/>
      <c r="AZ77" s="886"/>
      <c r="BA77" s="881"/>
      <c r="BB77" s="881"/>
      <c r="BC77" s="881"/>
      <c r="BD77" s="887"/>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0" t="s">
        <v>569</v>
      </c>
      <c r="C78" s="881"/>
      <c r="D78" s="881"/>
      <c r="E78" s="881"/>
      <c r="F78" s="881"/>
      <c r="G78" s="881"/>
      <c r="H78" s="881"/>
      <c r="I78" s="881"/>
      <c r="J78" s="881"/>
      <c r="K78" s="881"/>
      <c r="L78" s="881"/>
      <c r="M78" s="881"/>
      <c r="N78" s="881"/>
      <c r="O78" s="881"/>
      <c r="P78" s="882"/>
      <c r="Q78" s="883">
        <v>264</v>
      </c>
      <c r="R78" s="884"/>
      <c r="S78" s="884"/>
      <c r="T78" s="884"/>
      <c r="U78" s="847"/>
      <c r="V78" s="885">
        <v>227</v>
      </c>
      <c r="W78" s="884"/>
      <c r="X78" s="884"/>
      <c r="Y78" s="884"/>
      <c r="Z78" s="847"/>
      <c r="AA78" s="885">
        <v>37</v>
      </c>
      <c r="AB78" s="884"/>
      <c r="AC78" s="884"/>
      <c r="AD78" s="884"/>
      <c r="AE78" s="847"/>
      <c r="AF78" s="885">
        <v>37</v>
      </c>
      <c r="AG78" s="884"/>
      <c r="AH78" s="884"/>
      <c r="AI78" s="884"/>
      <c r="AJ78" s="847"/>
      <c r="AK78" s="885" t="s">
        <v>554</v>
      </c>
      <c r="AL78" s="884"/>
      <c r="AM78" s="884"/>
      <c r="AN78" s="884"/>
      <c r="AO78" s="847"/>
      <c r="AP78" s="885" t="s">
        <v>554</v>
      </c>
      <c r="AQ78" s="884"/>
      <c r="AR78" s="884"/>
      <c r="AS78" s="884"/>
      <c r="AT78" s="847"/>
      <c r="AU78" s="885" t="s">
        <v>554</v>
      </c>
      <c r="AV78" s="884"/>
      <c r="AW78" s="884"/>
      <c r="AX78" s="884"/>
      <c r="AY78" s="847"/>
      <c r="AZ78" s="886"/>
      <c r="BA78" s="881"/>
      <c r="BB78" s="881"/>
      <c r="BC78" s="881"/>
      <c r="BD78" s="887"/>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0" t="s">
        <v>566</v>
      </c>
      <c r="C79" s="881"/>
      <c r="D79" s="881"/>
      <c r="E79" s="881"/>
      <c r="F79" s="881"/>
      <c r="G79" s="881"/>
      <c r="H79" s="881"/>
      <c r="I79" s="881"/>
      <c r="J79" s="881"/>
      <c r="K79" s="881"/>
      <c r="L79" s="881"/>
      <c r="M79" s="881"/>
      <c r="N79" s="881"/>
      <c r="O79" s="881"/>
      <c r="P79" s="882"/>
      <c r="Q79" s="883">
        <v>295194</v>
      </c>
      <c r="R79" s="884"/>
      <c r="S79" s="884"/>
      <c r="T79" s="884"/>
      <c r="U79" s="847"/>
      <c r="V79" s="885">
        <v>282398</v>
      </c>
      <c r="W79" s="884"/>
      <c r="X79" s="884"/>
      <c r="Y79" s="884"/>
      <c r="Z79" s="847"/>
      <c r="AA79" s="885">
        <v>12796</v>
      </c>
      <c r="AB79" s="884"/>
      <c r="AC79" s="884"/>
      <c r="AD79" s="884"/>
      <c r="AE79" s="847"/>
      <c r="AF79" s="885">
        <v>12796</v>
      </c>
      <c r="AG79" s="884"/>
      <c r="AH79" s="884"/>
      <c r="AI79" s="884"/>
      <c r="AJ79" s="847"/>
      <c r="AK79" s="885" t="s">
        <v>554</v>
      </c>
      <c r="AL79" s="884"/>
      <c r="AM79" s="884"/>
      <c r="AN79" s="884"/>
      <c r="AO79" s="847"/>
      <c r="AP79" s="885" t="s">
        <v>554</v>
      </c>
      <c r="AQ79" s="884"/>
      <c r="AR79" s="884"/>
      <c r="AS79" s="884"/>
      <c r="AT79" s="847"/>
      <c r="AU79" s="885" t="s">
        <v>554</v>
      </c>
      <c r="AV79" s="884"/>
      <c r="AW79" s="884"/>
      <c r="AX79" s="884"/>
      <c r="AY79" s="847"/>
      <c r="AZ79" s="886"/>
      <c r="BA79" s="881"/>
      <c r="BB79" s="881"/>
      <c r="BC79" s="881"/>
      <c r="BD79" s="887"/>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0" t="s">
        <v>567</v>
      </c>
      <c r="C80" s="881"/>
      <c r="D80" s="881"/>
      <c r="E80" s="881"/>
      <c r="F80" s="881"/>
      <c r="G80" s="881"/>
      <c r="H80" s="881"/>
      <c r="I80" s="881"/>
      <c r="J80" s="881"/>
      <c r="K80" s="881"/>
      <c r="L80" s="881"/>
      <c r="M80" s="881"/>
      <c r="N80" s="881"/>
      <c r="O80" s="881"/>
      <c r="P80" s="882"/>
      <c r="Q80" s="879">
        <v>161</v>
      </c>
      <c r="R80" s="843"/>
      <c r="S80" s="843"/>
      <c r="T80" s="843"/>
      <c r="U80" s="843"/>
      <c r="V80" s="843">
        <v>138</v>
      </c>
      <c r="W80" s="843"/>
      <c r="X80" s="843"/>
      <c r="Y80" s="843"/>
      <c r="Z80" s="843"/>
      <c r="AA80" s="843">
        <v>22</v>
      </c>
      <c r="AB80" s="843"/>
      <c r="AC80" s="843"/>
      <c r="AD80" s="843"/>
      <c r="AE80" s="843"/>
      <c r="AF80" s="843">
        <v>169</v>
      </c>
      <c r="AG80" s="843"/>
      <c r="AH80" s="843"/>
      <c r="AI80" s="843"/>
      <c r="AJ80" s="843"/>
      <c r="AK80" s="885">
        <v>318</v>
      </c>
      <c r="AL80" s="884"/>
      <c r="AM80" s="884"/>
      <c r="AN80" s="884"/>
      <c r="AO80" s="847"/>
      <c r="AP80" s="885">
        <v>374</v>
      </c>
      <c r="AQ80" s="884"/>
      <c r="AR80" s="884"/>
      <c r="AS80" s="884"/>
      <c r="AT80" s="847"/>
      <c r="AU80" s="885" t="s">
        <v>554</v>
      </c>
      <c r="AV80" s="884"/>
      <c r="AW80" s="884"/>
      <c r="AX80" s="884"/>
      <c r="AY80" s="847"/>
      <c r="AZ80" s="845" t="s">
        <v>568</v>
      </c>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0"/>
      <c r="C81" s="881"/>
      <c r="D81" s="881"/>
      <c r="E81" s="881"/>
      <c r="F81" s="881"/>
      <c r="G81" s="881"/>
      <c r="H81" s="881"/>
      <c r="I81" s="881"/>
      <c r="J81" s="881"/>
      <c r="K81" s="881"/>
      <c r="L81" s="881"/>
      <c r="M81" s="881"/>
      <c r="N81" s="881"/>
      <c r="O81" s="881"/>
      <c r="P81" s="882"/>
      <c r="Q81" s="879"/>
      <c r="R81" s="843"/>
      <c r="S81" s="843"/>
      <c r="T81" s="843"/>
      <c r="U81" s="843"/>
      <c r="V81" s="843"/>
      <c r="W81" s="843"/>
      <c r="X81" s="843"/>
      <c r="Y81" s="843"/>
      <c r="Z81" s="843"/>
      <c r="AA81" s="843"/>
      <c r="AB81" s="843"/>
      <c r="AC81" s="843"/>
      <c r="AD81" s="843"/>
      <c r="AE81" s="843"/>
      <c r="AF81" s="843"/>
      <c r="AG81" s="843"/>
      <c r="AH81" s="843"/>
      <c r="AI81" s="843"/>
      <c r="AJ81" s="843"/>
      <c r="AK81" s="885"/>
      <c r="AL81" s="884"/>
      <c r="AM81" s="884"/>
      <c r="AN81" s="884"/>
      <c r="AO81" s="847"/>
      <c r="AP81" s="885"/>
      <c r="AQ81" s="884"/>
      <c r="AR81" s="884"/>
      <c r="AS81" s="884"/>
      <c r="AT81" s="847"/>
      <c r="AU81" s="885"/>
      <c r="AV81" s="884"/>
      <c r="AW81" s="884"/>
      <c r="AX81" s="884"/>
      <c r="AY81" s="847"/>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0"/>
      <c r="C82" s="881"/>
      <c r="D82" s="881"/>
      <c r="E82" s="881"/>
      <c r="F82" s="881"/>
      <c r="G82" s="881"/>
      <c r="H82" s="881"/>
      <c r="I82" s="881"/>
      <c r="J82" s="881"/>
      <c r="K82" s="881"/>
      <c r="L82" s="881"/>
      <c r="M82" s="881"/>
      <c r="N82" s="881"/>
      <c r="O82" s="881"/>
      <c r="P82" s="882"/>
      <c r="Q82" s="883"/>
      <c r="R82" s="884"/>
      <c r="S82" s="884"/>
      <c r="T82" s="884"/>
      <c r="U82" s="847"/>
      <c r="V82" s="885"/>
      <c r="W82" s="884"/>
      <c r="X82" s="884"/>
      <c r="Y82" s="884"/>
      <c r="Z82" s="847"/>
      <c r="AA82" s="885"/>
      <c r="AB82" s="884"/>
      <c r="AC82" s="884"/>
      <c r="AD82" s="884"/>
      <c r="AE82" s="847"/>
      <c r="AF82" s="885"/>
      <c r="AG82" s="884"/>
      <c r="AH82" s="884"/>
      <c r="AI82" s="884"/>
      <c r="AJ82" s="847"/>
      <c r="AK82" s="885"/>
      <c r="AL82" s="884"/>
      <c r="AM82" s="884"/>
      <c r="AN82" s="884"/>
      <c r="AO82" s="847"/>
      <c r="AP82" s="885"/>
      <c r="AQ82" s="884"/>
      <c r="AR82" s="884"/>
      <c r="AS82" s="884"/>
      <c r="AT82" s="847"/>
      <c r="AU82" s="885"/>
      <c r="AV82" s="884"/>
      <c r="AW82" s="884"/>
      <c r="AX82" s="884"/>
      <c r="AY82" s="847"/>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0"/>
      <c r="C83" s="881"/>
      <c r="D83" s="881"/>
      <c r="E83" s="881"/>
      <c r="F83" s="881"/>
      <c r="G83" s="881"/>
      <c r="H83" s="881"/>
      <c r="I83" s="881"/>
      <c r="J83" s="881"/>
      <c r="K83" s="881"/>
      <c r="L83" s="881"/>
      <c r="M83" s="881"/>
      <c r="N83" s="881"/>
      <c r="O83" s="881"/>
      <c r="P83" s="882"/>
      <c r="Q83" s="87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0"/>
      <c r="C84" s="881"/>
      <c r="D84" s="881"/>
      <c r="E84" s="881"/>
      <c r="F84" s="881"/>
      <c r="G84" s="881"/>
      <c r="H84" s="881"/>
      <c r="I84" s="881"/>
      <c r="J84" s="881"/>
      <c r="K84" s="881"/>
      <c r="L84" s="881"/>
      <c r="M84" s="881"/>
      <c r="N84" s="881"/>
      <c r="O84" s="881"/>
      <c r="P84" s="882"/>
      <c r="Q84" s="87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0"/>
      <c r="C85" s="881"/>
      <c r="D85" s="881"/>
      <c r="E85" s="881"/>
      <c r="F85" s="881"/>
      <c r="G85" s="881"/>
      <c r="H85" s="881"/>
      <c r="I85" s="881"/>
      <c r="J85" s="881"/>
      <c r="K85" s="881"/>
      <c r="L85" s="881"/>
      <c r="M85" s="881"/>
      <c r="N85" s="881"/>
      <c r="O85" s="881"/>
      <c r="P85" s="882"/>
      <c r="Q85" s="87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0"/>
      <c r="C86" s="881"/>
      <c r="D86" s="881"/>
      <c r="E86" s="881"/>
      <c r="F86" s="881"/>
      <c r="G86" s="881"/>
      <c r="H86" s="881"/>
      <c r="I86" s="881"/>
      <c r="J86" s="881"/>
      <c r="K86" s="881"/>
      <c r="L86" s="881"/>
      <c r="M86" s="881"/>
      <c r="N86" s="881"/>
      <c r="O86" s="881"/>
      <c r="P86" s="882"/>
      <c r="Q86" s="87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377</v>
      </c>
      <c r="B88" s="802" t="s">
        <v>403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v>374</v>
      </c>
      <c r="AQ88" s="857"/>
      <c r="AR88" s="857"/>
      <c r="AS88" s="857"/>
      <c r="AT88" s="857"/>
      <c r="AU88" s="857" t="s">
        <v>551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404</v>
      </c>
      <c r="BS102" s="803"/>
      <c r="BT102" s="803"/>
      <c r="BU102" s="803"/>
      <c r="BV102" s="803"/>
      <c r="BW102" s="803"/>
      <c r="BX102" s="803"/>
      <c r="BY102" s="803"/>
      <c r="BZ102" s="803"/>
      <c r="CA102" s="803"/>
      <c r="CB102" s="803"/>
      <c r="CC102" s="803"/>
      <c r="CD102" s="803"/>
      <c r="CE102" s="803"/>
      <c r="CF102" s="803"/>
      <c r="CG102" s="804"/>
      <c r="CH102" s="895"/>
      <c r="CI102" s="896"/>
      <c r="CJ102" s="896"/>
      <c r="CK102" s="896"/>
      <c r="CL102" s="897"/>
      <c r="CM102" s="895"/>
      <c r="CN102" s="896"/>
      <c r="CO102" s="896"/>
      <c r="CP102" s="896"/>
      <c r="CQ102" s="897"/>
      <c r="CR102" s="898">
        <v>40</v>
      </c>
      <c r="CS102" s="865"/>
      <c r="CT102" s="865"/>
      <c r="CU102" s="865"/>
      <c r="CV102" s="899"/>
      <c r="CW102" s="898">
        <v>44</v>
      </c>
      <c r="CX102" s="865"/>
      <c r="CY102" s="865"/>
      <c r="CZ102" s="865"/>
      <c r="DA102" s="899"/>
      <c r="DB102" s="898" t="s">
        <v>554</v>
      </c>
      <c r="DC102" s="865"/>
      <c r="DD102" s="865"/>
      <c r="DE102" s="865"/>
      <c r="DF102" s="899"/>
      <c r="DG102" s="898" t="s">
        <v>554</v>
      </c>
      <c r="DH102" s="865"/>
      <c r="DI102" s="865"/>
      <c r="DJ102" s="865"/>
      <c r="DK102" s="899"/>
      <c r="DL102" s="898" t="s">
        <v>554</v>
      </c>
      <c r="DM102" s="865"/>
      <c r="DN102" s="865"/>
      <c r="DO102" s="865"/>
      <c r="DP102" s="899"/>
      <c r="DQ102" s="898" t="s">
        <v>554</v>
      </c>
      <c r="DR102" s="865"/>
      <c r="DS102" s="865"/>
      <c r="DT102" s="865"/>
      <c r="DU102" s="899"/>
      <c r="DV102" s="802"/>
      <c r="DW102" s="803"/>
      <c r="DX102" s="803"/>
      <c r="DY102" s="803"/>
      <c r="DZ102" s="92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3" t="s">
        <v>405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4" t="s">
        <v>406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5" t="s">
        <v>409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4" customFormat="1" ht="26.25" customHeight="1" x14ac:dyDescent="0.15">
      <c r="A109" s="920" t="s">
        <v>411</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412</v>
      </c>
      <c r="AB109" s="901"/>
      <c r="AC109" s="901"/>
      <c r="AD109" s="901"/>
      <c r="AE109" s="902"/>
      <c r="AF109" s="900" t="s">
        <v>413</v>
      </c>
      <c r="AG109" s="901"/>
      <c r="AH109" s="901"/>
      <c r="AI109" s="901"/>
      <c r="AJ109" s="902"/>
      <c r="AK109" s="900" t="s">
        <v>294</v>
      </c>
      <c r="AL109" s="901"/>
      <c r="AM109" s="901"/>
      <c r="AN109" s="901"/>
      <c r="AO109" s="902"/>
      <c r="AP109" s="900" t="s">
        <v>414</v>
      </c>
      <c r="AQ109" s="901"/>
      <c r="AR109" s="901"/>
      <c r="AS109" s="901"/>
      <c r="AT109" s="903"/>
      <c r="AU109" s="920" t="s">
        <v>411</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412</v>
      </c>
      <c r="BR109" s="901"/>
      <c r="BS109" s="901"/>
      <c r="BT109" s="901"/>
      <c r="BU109" s="902"/>
      <c r="BV109" s="900" t="s">
        <v>413</v>
      </c>
      <c r="BW109" s="901"/>
      <c r="BX109" s="901"/>
      <c r="BY109" s="901"/>
      <c r="BZ109" s="902"/>
      <c r="CA109" s="900" t="s">
        <v>294</v>
      </c>
      <c r="CB109" s="901"/>
      <c r="CC109" s="901"/>
      <c r="CD109" s="901"/>
      <c r="CE109" s="902"/>
      <c r="CF109" s="921" t="s">
        <v>414</v>
      </c>
      <c r="CG109" s="921"/>
      <c r="CH109" s="921"/>
      <c r="CI109" s="921"/>
      <c r="CJ109" s="921"/>
      <c r="CK109" s="900" t="s">
        <v>415</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412</v>
      </c>
      <c r="DH109" s="901"/>
      <c r="DI109" s="901"/>
      <c r="DJ109" s="901"/>
      <c r="DK109" s="902"/>
      <c r="DL109" s="900" t="s">
        <v>413</v>
      </c>
      <c r="DM109" s="901"/>
      <c r="DN109" s="901"/>
      <c r="DO109" s="901"/>
      <c r="DP109" s="902"/>
      <c r="DQ109" s="900" t="s">
        <v>294</v>
      </c>
      <c r="DR109" s="901"/>
      <c r="DS109" s="901"/>
      <c r="DT109" s="901"/>
      <c r="DU109" s="902"/>
      <c r="DV109" s="900" t="s">
        <v>414</v>
      </c>
      <c r="DW109" s="901"/>
      <c r="DX109" s="901"/>
      <c r="DY109" s="901"/>
      <c r="DZ109" s="903"/>
    </row>
    <row r="110" spans="1:131" s="224" customFormat="1" ht="26.25" customHeight="1" x14ac:dyDescent="0.15">
      <c r="A110" s="904" t="s">
        <v>416</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1998934</v>
      </c>
      <c r="AB110" s="908"/>
      <c r="AC110" s="908"/>
      <c r="AD110" s="908"/>
      <c r="AE110" s="909"/>
      <c r="AF110" s="910">
        <v>2024341</v>
      </c>
      <c r="AG110" s="908"/>
      <c r="AH110" s="908"/>
      <c r="AI110" s="908"/>
      <c r="AJ110" s="909"/>
      <c r="AK110" s="910">
        <v>1992694</v>
      </c>
      <c r="AL110" s="908"/>
      <c r="AM110" s="908"/>
      <c r="AN110" s="908"/>
      <c r="AO110" s="909"/>
      <c r="AP110" s="911">
        <v>16.600000000000001</v>
      </c>
      <c r="AQ110" s="912"/>
      <c r="AR110" s="912"/>
      <c r="AS110" s="912"/>
      <c r="AT110" s="913"/>
      <c r="AU110" s="914" t="s">
        <v>69</v>
      </c>
      <c r="AV110" s="915"/>
      <c r="AW110" s="915"/>
      <c r="AX110" s="915"/>
      <c r="AY110" s="915"/>
      <c r="AZ110" s="937" t="s">
        <v>417</v>
      </c>
      <c r="BA110" s="905"/>
      <c r="BB110" s="905"/>
      <c r="BC110" s="905"/>
      <c r="BD110" s="905"/>
      <c r="BE110" s="905"/>
      <c r="BF110" s="905"/>
      <c r="BG110" s="905"/>
      <c r="BH110" s="905"/>
      <c r="BI110" s="905"/>
      <c r="BJ110" s="905"/>
      <c r="BK110" s="905"/>
      <c r="BL110" s="905"/>
      <c r="BM110" s="905"/>
      <c r="BN110" s="905"/>
      <c r="BO110" s="905"/>
      <c r="BP110" s="906"/>
      <c r="BQ110" s="938">
        <v>18693267</v>
      </c>
      <c r="BR110" s="939"/>
      <c r="BS110" s="939"/>
      <c r="BT110" s="939"/>
      <c r="BU110" s="939"/>
      <c r="BV110" s="939">
        <v>18072711</v>
      </c>
      <c r="BW110" s="939"/>
      <c r="BX110" s="939"/>
      <c r="BY110" s="939"/>
      <c r="BZ110" s="939"/>
      <c r="CA110" s="939">
        <v>17650525</v>
      </c>
      <c r="CB110" s="939"/>
      <c r="CC110" s="939"/>
      <c r="CD110" s="939"/>
      <c r="CE110" s="939"/>
      <c r="CF110" s="952">
        <v>147.1</v>
      </c>
      <c r="CG110" s="953"/>
      <c r="CH110" s="953"/>
      <c r="CI110" s="953"/>
      <c r="CJ110" s="953"/>
      <c r="CK110" s="954" t="s">
        <v>418</v>
      </c>
      <c r="CL110" s="955"/>
      <c r="CM110" s="937" t="s">
        <v>419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24" customFormat="1" ht="26.25" customHeight="1" x14ac:dyDescent="0.15">
      <c r="A111" s="942" t="s">
        <v>420</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421</v>
      </c>
      <c r="BA111" s="931"/>
      <c r="BB111" s="931"/>
      <c r="BC111" s="931"/>
      <c r="BD111" s="931"/>
      <c r="BE111" s="931"/>
      <c r="BF111" s="931"/>
      <c r="BG111" s="931"/>
      <c r="BH111" s="931"/>
      <c r="BI111" s="931"/>
      <c r="BJ111" s="931"/>
      <c r="BK111" s="931"/>
      <c r="BL111" s="931"/>
      <c r="BM111" s="931"/>
      <c r="BN111" s="931"/>
      <c r="BO111" s="931"/>
      <c r="BP111" s="932"/>
      <c r="BQ111" s="933">
        <v>906</v>
      </c>
      <c r="BR111" s="934"/>
      <c r="BS111" s="934"/>
      <c r="BT111" s="934"/>
      <c r="BU111" s="934"/>
      <c r="BV111" s="934" t="s">
        <v>122</v>
      </c>
      <c r="BW111" s="934"/>
      <c r="BX111" s="934"/>
      <c r="BY111" s="934"/>
      <c r="BZ111" s="934"/>
      <c r="CA111" s="934" t="s">
        <v>122</v>
      </c>
      <c r="CB111" s="934"/>
      <c r="CC111" s="934"/>
      <c r="CD111" s="934"/>
      <c r="CE111" s="934"/>
      <c r="CF111" s="928" t="s">
        <v>122</v>
      </c>
      <c r="CG111" s="929"/>
      <c r="CH111" s="929"/>
      <c r="CI111" s="929"/>
      <c r="CJ111" s="929"/>
      <c r="CK111" s="956"/>
      <c r="CL111" s="957"/>
      <c r="CM111" s="930" t="s">
        <v>422</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24" customFormat="1" ht="26.25" customHeight="1" x14ac:dyDescent="0.15">
      <c r="A112" s="960" t="s">
        <v>423</v>
      </c>
      <c r="B112" s="961"/>
      <c r="C112" s="931" t="s">
        <v>424</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425</v>
      </c>
      <c r="BA112" s="931"/>
      <c r="BB112" s="931"/>
      <c r="BC112" s="931"/>
      <c r="BD112" s="931"/>
      <c r="BE112" s="931"/>
      <c r="BF112" s="931"/>
      <c r="BG112" s="931"/>
      <c r="BH112" s="931"/>
      <c r="BI112" s="931"/>
      <c r="BJ112" s="931"/>
      <c r="BK112" s="931"/>
      <c r="BL112" s="931"/>
      <c r="BM112" s="931"/>
      <c r="BN112" s="931"/>
      <c r="BO112" s="931"/>
      <c r="BP112" s="932"/>
      <c r="BQ112" s="933">
        <v>5243661</v>
      </c>
      <c r="BR112" s="934"/>
      <c r="BS112" s="934"/>
      <c r="BT112" s="934"/>
      <c r="BU112" s="934"/>
      <c r="BV112" s="934">
        <v>4368613</v>
      </c>
      <c r="BW112" s="934"/>
      <c r="BX112" s="934"/>
      <c r="BY112" s="934"/>
      <c r="BZ112" s="934"/>
      <c r="CA112" s="934">
        <v>4105925</v>
      </c>
      <c r="CB112" s="934"/>
      <c r="CC112" s="934"/>
      <c r="CD112" s="934"/>
      <c r="CE112" s="934"/>
      <c r="CF112" s="928">
        <v>34.200000000000003</v>
      </c>
      <c r="CG112" s="929"/>
      <c r="CH112" s="929"/>
      <c r="CI112" s="929"/>
      <c r="CJ112" s="929"/>
      <c r="CK112" s="956"/>
      <c r="CL112" s="957"/>
      <c r="CM112" s="930" t="s">
        <v>426</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24" customFormat="1" ht="26.25" customHeight="1" x14ac:dyDescent="0.15">
      <c r="A113" s="962"/>
      <c r="B113" s="963"/>
      <c r="C113" s="931" t="s">
        <v>427</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790548</v>
      </c>
      <c r="AB113" s="946"/>
      <c r="AC113" s="946"/>
      <c r="AD113" s="946"/>
      <c r="AE113" s="947"/>
      <c r="AF113" s="948">
        <v>712003</v>
      </c>
      <c r="AG113" s="946"/>
      <c r="AH113" s="946"/>
      <c r="AI113" s="946"/>
      <c r="AJ113" s="947"/>
      <c r="AK113" s="948">
        <v>772540</v>
      </c>
      <c r="AL113" s="946"/>
      <c r="AM113" s="946"/>
      <c r="AN113" s="946"/>
      <c r="AO113" s="947"/>
      <c r="AP113" s="949">
        <v>6.4</v>
      </c>
      <c r="AQ113" s="950"/>
      <c r="AR113" s="950"/>
      <c r="AS113" s="950"/>
      <c r="AT113" s="951"/>
      <c r="AU113" s="916"/>
      <c r="AV113" s="917"/>
      <c r="AW113" s="917"/>
      <c r="AX113" s="917"/>
      <c r="AY113" s="917"/>
      <c r="AZ113" s="930" t="s">
        <v>428</v>
      </c>
      <c r="BA113" s="931"/>
      <c r="BB113" s="931"/>
      <c r="BC113" s="931"/>
      <c r="BD113" s="931"/>
      <c r="BE113" s="931"/>
      <c r="BF113" s="931"/>
      <c r="BG113" s="931"/>
      <c r="BH113" s="931"/>
      <c r="BI113" s="931"/>
      <c r="BJ113" s="931"/>
      <c r="BK113" s="931"/>
      <c r="BL113" s="931"/>
      <c r="BM113" s="931"/>
      <c r="BN113" s="931"/>
      <c r="BO113" s="931"/>
      <c r="BP113" s="932"/>
      <c r="BQ113" s="933" t="s">
        <v>122</v>
      </c>
      <c r="BR113" s="934"/>
      <c r="BS113" s="934"/>
      <c r="BT113" s="934"/>
      <c r="BU113" s="934"/>
      <c r="BV113" s="934">
        <v>31868</v>
      </c>
      <c r="BW113" s="934"/>
      <c r="BX113" s="934"/>
      <c r="BY113" s="934"/>
      <c r="BZ113" s="934"/>
      <c r="CA113" s="934">
        <v>226818</v>
      </c>
      <c r="CB113" s="934"/>
      <c r="CC113" s="934"/>
      <c r="CD113" s="934"/>
      <c r="CE113" s="934"/>
      <c r="CF113" s="928">
        <v>1.9</v>
      </c>
      <c r="CG113" s="929"/>
      <c r="CH113" s="929"/>
      <c r="CI113" s="929"/>
      <c r="CJ113" s="929"/>
      <c r="CK113" s="956"/>
      <c r="CL113" s="957"/>
      <c r="CM113" s="930" t="s">
        <v>429</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24" customFormat="1" ht="26.25" customHeight="1" x14ac:dyDescent="0.15">
      <c r="A114" s="962"/>
      <c r="B114" s="963"/>
      <c r="C114" s="931" t="s">
        <v>430</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122</v>
      </c>
      <c r="AB114" s="967"/>
      <c r="AC114" s="967"/>
      <c r="AD114" s="967"/>
      <c r="AE114" s="968"/>
      <c r="AF114" s="969" t="s">
        <v>122</v>
      </c>
      <c r="AG114" s="967"/>
      <c r="AH114" s="967"/>
      <c r="AI114" s="967"/>
      <c r="AJ114" s="968"/>
      <c r="AK114" s="969">
        <v>4909</v>
      </c>
      <c r="AL114" s="967"/>
      <c r="AM114" s="967"/>
      <c r="AN114" s="967"/>
      <c r="AO114" s="968"/>
      <c r="AP114" s="970">
        <v>0</v>
      </c>
      <c r="AQ114" s="971"/>
      <c r="AR114" s="971"/>
      <c r="AS114" s="971"/>
      <c r="AT114" s="972"/>
      <c r="AU114" s="916"/>
      <c r="AV114" s="917"/>
      <c r="AW114" s="917"/>
      <c r="AX114" s="917"/>
      <c r="AY114" s="917"/>
      <c r="AZ114" s="930" t="s">
        <v>431</v>
      </c>
      <c r="BA114" s="931"/>
      <c r="BB114" s="931"/>
      <c r="BC114" s="931"/>
      <c r="BD114" s="931"/>
      <c r="BE114" s="931"/>
      <c r="BF114" s="931"/>
      <c r="BG114" s="931"/>
      <c r="BH114" s="931"/>
      <c r="BI114" s="931"/>
      <c r="BJ114" s="931"/>
      <c r="BK114" s="931"/>
      <c r="BL114" s="931"/>
      <c r="BM114" s="931"/>
      <c r="BN114" s="931"/>
      <c r="BO114" s="931"/>
      <c r="BP114" s="932"/>
      <c r="BQ114" s="933">
        <v>4441251</v>
      </c>
      <c r="BR114" s="934"/>
      <c r="BS114" s="934"/>
      <c r="BT114" s="934"/>
      <c r="BU114" s="934"/>
      <c r="BV114" s="934">
        <v>4430651</v>
      </c>
      <c r="BW114" s="934"/>
      <c r="BX114" s="934"/>
      <c r="BY114" s="934"/>
      <c r="BZ114" s="934"/>
      <c r="CA114" s="934">
        <v>4448664</v>
      </c>
      <c r="CB114" s="934"/>
      <c r="CC114" s="934"/>
      <c r="CD114" s="934"/>
      <c r="CE114" s="934"/>
      <c r="CF114" s="928">
        <v>37.1</v>
      </c>
      <c r="CG114" s="929"/>
      <c r="CH114" s="929"/>
      <c r="CI114" s="929"/>
      <c r="CJ114" s="929"/>
      <c r="CK114" s="956"/>
      <c r="CL114" s="957"/>
      <c r="CM114" s="930" t="s">
        <v>432</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24" customFormat="1" ht="26.25" customHeight="1" x14ac:dyDescent="0.15">
      <c r="A115" s="962"/>
      <c r="B115" s="963"/>
      <c r="C115" s="931" t="s">
        <v>433</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926</v>
      </c>
      <c r="AB115" s="946"/>
      <c r="AC115" s="946"/>
      <c r="AD115" s="946"/>
      <c r="AE115" s="947"/>
      <c r="AF115" s="948">
        <v>916</v>
      </c>
      <c r="AG115" s="946"/>
      <c r="AH115" s="946"/>
      <c r="AI115" s="946"/>
      <c r="AJ115" s="947"/>
      <c r="AK115" s="948" t="s">
        <v>122</v>
      </c>
      <c r="AL115" s="946"/>
      <c r="AM115" s="946"/>
      <c r="AN115" s="946"/>
      <c r="AO115" s="947"/>
      <c r="AP115" s="949" t="s">
        <v>122</v>
      </c>
      <c r="AQ115" s="950"/>
      <c r="AR115" s="950"/>
      <c r="AS115" s="950"/>
      <c r="AT115" s="951"/>
      <c r="AU115" s="916"/>
      <c r="AV115" s="917"/>
      <c r="AW115" s="917"/>
      <c r="AX115" s="917"/>
      <c r="AY115" s="917"/>
      <c r="AZ115" s="930" t="s">
        <v>434</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t="s">
        <v>122</v>
      </c>
      <c r="BW115" s="934"/>
      <c r="BX115" s="934"/>
      <c r="BY115" s="934"/>
      <c r="BZ115" s="934"/>
      <c r="CA115" s="934" t="s">
        <v>122</v>
      </c>
      <c r="CB115" s="934"/>
      <c r="CC115" s="934"/>
      <c r="CD115" s="934"/>
      <c r="CE115" s="934"/>
      <c r="CF115" s="928" t="s">
        <v>122</v>
      </c>
      <c r="CG115" s="929"/>
      <c r="CH115" s="929"/>
      <c r="CI115" s="929"/>
      <c r="CJ115" s="929"/>
      <c r="CK115" s="956"/>
      <c r="CL115" s="957"/>
      <c r="CM115" s="930" t="s">
        <v>435</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24" customFormat="1" ht="26.25" customHeight="1" x14ac:dyDescent="0.15">
      <c r="A116" s="964"/>
      <c r="B116" s="965"/>
      <c r="C116" s="973" t="s">
        <v>436</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437</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438</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906</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24" customFormat="1" ht="26.25" customHeight="1" x14ac:dyDescent="0.15">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439</v>
      </c>
      <c r="Z117" s="902"/>
      <c r="AA117" s="986">
        <v>2790408</v>
      </c>
      <c r="AB117" s="987"/>
      <c r="AC117" s="987"/>
      <c r="AD117" s="987"/>
      <c r="AE117" s="988"/>
      <c r="AF117" s="989">
        <v>2737260</v>
      </c>
      <c r="AG117" s="987"/>
      <c r="AH117" s="987"/>
      <c r="AI117" s="987"/>
      <c r="AJ117" s="988"/>
      <c r="AK117" s="989">
        <v>2770143</v>
      </c>
      <c r="AL117" s="987"/>
      <c r="AM117" s="987"/>
      <c r="AN117" s="987"/>
      <c r="AO117" s="988"/>
      <c r="AP117" s="990"/>
      <c r="AQ117" s="991"/>
      <c r="AR117" s="991"/>
      <c r="AS117" s="991"/>
      <c r="AT117" s="992"/>
      <c r="AU117" s="916"/>
      <c r="AV117" s="917"/>
      <c r="AW117" s="917"/>
      <c r="AX117" s="917"/>
      <c r="AY117" s="917"/>
      <c r="AZ117" s="982" t="s">
        <v>440</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441</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24" customFormat="1" ht="26.25" customHeight="1" x14ac:dyDescent="0.15">
      <c r="A118" s="920" t="s">
        <v>415</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412</v>
      </c>
      <c r="AB118" s="901"/>
      <c r="AC118" s="901"/>
      <c r="AD118" s="901"/>
      <c r="AE118" s="902"/>
      <c r="AF118" s="900" t="s">
        <v>413</v>
      </c>
      <c r="AG118" s="901"/>
      <c r="AH118" s="901"/>
      <c r="AI118" s="901"/>
      <c r="AJ118" s="902"/>
      <c r="AK118" s="900" t="s">
        <v>294</v>
      </c>
      <c r="AL118" s="901"/>
      <c r="AM118" s="901"/>
      <c r="AN118" s="901"/>
      <c r="AO118" s="902"/>
      <c r="AP118" s="978" t="s">
        <v>414</v>
      </c>
      <c r="AQ118" s="979"/>
      <c r="AR118" s="979"/>
      <c r="AS118" s="979"/>
      <c r="AT118" s="980"/>
      <c r="AU118" s="916"/>
      <c r="AV118" s="917"/>
      <c r="AW118" s="917"/>
      <c r="AX118" s="917"/>
      <c r="AY118" s="917"/>
      <c r="AZ118" s="981" t="s">
        <v>442</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443</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24" customFormat="1" ht="26.25" customHeight="1" x14ac:dyDescent="0.15">
      <c r="A119" s="1064" t="s">
        <v>418</v>
      </c>
      <c r="B119" s="955"/>
      <c r="C119" s="937" t="s">
        <v>419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45" t="s">
        <v>177</v>
      </c>
      <c r="BA119" s="245"/>
      <c r="BB119" s="245"/>
      <c r="BC119" s="245"/>
      <c r="BD119" s="245"/>
      <c r="BE119" s="245"/>
      <c r="BF119" s="245"/>
      <c r="BG119" s="245"/>
      <c r="BH119" s="245"/>
      <c r="BI119" s="245"/>
      <c r="BJ119" s="245"/>
      <c r="BK119" s="245"/>
      <c r="BL119" s="245"/>
      <c r="BM119" s="245"/>
      <c r="BN119" s="245"/>
      <c r="BO119" s="985" t="s">
        <v>444</v>
      </c>
      <c r="BP119" s="1013"/>
      <c r="BQ119" s="1007">
        <v>28379085</v>
      </c>
      <c r="BR119" s="1008"/>
      <c r="BS119" s="1008"/>
      <c r="BT119" s="1008"/>
      <c r="BU119" s="1008"/>
      <c r="BV119" s="1008">
        <v>26903843</v>
      </c>
      <c r="BW119" s="1008"/>
      <c r="BX119" s="1008"/>
      <c r="BY119" s="1008"/>
      <c r="BZ119" s="1008"/>
      <c r="CA119" s="1008">
        <v>26431932</v>
      </c>
      <c r="CB119" s="1008"/>
      <c r="CC119" s="1008"/>
      <c r="CD119" s="1008"/>
      <c r="CE119" s="1008"/>
      <c r="CF119" s="1009"/>
      <c r="CG119" s="1010"/>
      <c r="CH119" s="1010"/>
      <c r="CI119" s="1010"/>
      <c r="CJ119" s="1011"/>
      <c r="CK119" s="958"/>
      <c r="CL119" s="959"/>
      <c r="CM119" s="981" t="s">
        <v>445</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24" customFormat="1" ht="26.25" customHeight="1" x14ac:dyDescent="0.15">
      <c r="A120" s="1065"/>
      <c r="B120" s="957"/>
      <c r="C120" s="930" t="s">
        <v>422</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446</v>
      </c>
      <c r="AV120" s="1000"/>
      <c r="AW120" s="1000"/>
      <c r="AX120" s="1000"/>
      <c r="AY120" s="1001"/>
      <c r="AZ120" s="937" t="s">
        <v>447</v>
      </c>
      <c r="BA120" s="905"/>
      <c r="BB120" s="905"/>
      <c r="BC120" s="905"/>
      <c r="BD120" s="905"/>
      <c r="BE120" s="905"/>
      <c r="BF120" s="905"/>
      <c r="BG120" s="905"/>
      <c r="BH120" s="905"/>
      <c r="BI120" s="905"/>
      <c r="BJ120" s="905"/>
      <c r="BK120" s="905"/>
      <c r="BL120" s="905"/>
      <c r="BM120" s="905"/>
      <c r="BN120" s="905"/>
      <c r="BO120" s="905"/>
      <c r="BP120" s="906"/>
      <c r="BQ120" s="938">
        <v>9082881</v>
      </c>
      <c r="BR120" s="939"/>
      <c r="BS120" s="939"/>
      <c r="BT120" s="939"/>
      <c r="BU120" s="939"/>
      <c r="BV120" s="939">
        <v>9241664</v>
      </c>
      <c r="BW120" s="939"/>
      <c r="BX120" s="939"/>
      <c r="BY120" s="939"/>
      <c r="BZ120" s="939"/>
      <c r="CA120" s="939">
        <v>8555660</v>
      </c>
      <c r="CB120" s="939"/>
      <c r="CC120" s="939"/>
      <c r="CD120" s="939"/>
      <c r="CE120" s="939"/>
      <c r="CF120" s="952">
        <v>71.3</v>
      </c>
      <c r="CG120" s="953"/>
      <c r="CH120" s="953"/>
      <c r="CI120" s="953"/>
      <c r="CJ120" s="953"/>
      <c r="CK120" s="1014" t="s">
        <v>448</v>
      </c>
      <c r="CL120" s="1015"/>
      <c r="CM120" s="1015"/>
      <c r="CN120" s="1015"/>
      <c r="CO120" s="1016"/>
      <c r="CP120" s="1022" t="s">
        <v>397</v>
      </c>
      <c r="CQ120" s="1023"/>
      <c r="CR120" s="1023"/>
      <c r="CS120" s="1023"/>
      <c r="CT120" s="1023"/>
      <c r="CU120" s="1023"/>
      <c r="CV120" s="1023"/>
      <c r="CW120" s="1023"/>
      <c r="CX120" s="1023"/>
      <c r="CY120" s="1023"/>
      <c r="CZ120" s="1023"/>
      <c r="DA120" s="1023"/>
      <c r="DB120" s="1023"/>
      <c r="DC120" s="1023"/>
      <c r="DD120" s="1023"/>
      <c r="DE120" s="1023"/>
      <c r="DF120" s="1024"/>
      <c r="DG120" s="938">
        <v>4154332</v>
      </c>
      <c r="DH120" s="939"/>
      <c r="DI120" s="939"/>
      <c r="DJ120" s="939"/>
      <c r="DK120" s="939"/>
      <c r="DL120" s="939">
        <v>3614903</v>
      </c>
      <c r="DM120" s="939"/>
      <c r="DN120" s="939"/>
      <c r="DO120" s="939"/>
      <c r="DP120" s="939"/>
      <c r="DQ120" s="939">
        <v>3375869</v>
      </c>
      <c r="DR120" s="939"/>
      <c r="DS120" s="939"/>
      <c r="DT120" s="939"/>
      <c r="DU120" s="939"/>
      <c r="DV120" s="940">
        <v>28.1</v>
      </c>
      <c r="DW120" s="940"/>
      <c r="DX120" s="940"/>
      <c r="DY120" s="940"/>
      <c r="DZ120" s="941"/>
    </row>
    <row r="121" spans="1:130" s="224" customFormat="1" ht="26.25" customHeight="1" x14ac:dyDescent="0.15">
      <c r="A121" s="1065"/>
      <c r="B121" s="957"/>
      <c r="C121" s="982" t="s">
        <v>449</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450</v>
      </c>
      <c r="BA121" s="931"/>
      <c r="BB121" s="931"/>
      <c r="BC121" s="931"/>
      <c r="BD121" s="931"/>
      <c r="BE121" s="931"/>
      <c r="BF121" s="931"/>
      <c r="BG121" s="931"/>
      <c r="BH121" s="931"/>
      <c r="BI121" s="931"/>
      <c r="BJ121" s="931"/>
      <c r="BK121" s="931"/>
      <c r="BL121" s="931"/>
      <c r="BM121" s="931"/>
      <c r="BN121" s="931"/>
      <c r="BO121" s="931"/>
      <c r="BP121" s="932"/>
      <c r="BQ121" s="933">
        <v>4348188</v>
      </c>
      <c r="BR121" s="934"/>
      <c r="BS121" s="934"/>
      <c r="BT121" s="934"/>
      <c r="BU121" s="934"/>
      <c r="BV121" s="934">
        <v>4168226</v>
      </c>
      <c r="BW121" s="934"/>
      <c r="BX121" s="934"/>
      <c r="BY121" s="934"/>
      <c r="BZ121" s="934"/>
      <c r="CA121" s="934">
        <v>4216055</v>
      </c>
      <c r="CB121" s="934"/>
      <c r="CC121" s="934"/>
      <c r="CD121" s="934"/>
      <c r="CE121" s="934"/>
      <c r="CF121" s="928">
        <v>35.1</v>
      </c>
      <c r="CG121" s="929"/>
      <c r="CH121" s="929"/>
      <c r="CI121" s="929"/>
      <c r="CJ121" s="929"/>
      <c r="CK121" s="1017"/>
      <c r="CL121" s="1018"/>
      <c r="CM121" s="1018"/>
      <c r="CN121" s="1018"/>
      <c r="CO121" s="1019"/>
      <c r="CP121" s="1027" t="s">
        <v>396</v>
      </c>
      <c r="CQ121" s="1028"/>
      <c r="CR121" s="1028"/>
      <c r="CS121" s="1028"/>
      <c r="CT121" s="1028"/>
      <c r="CU121" s="1028"/>
      <c r="CV121" s="1028"/>
      <c r="CW121" s="1028"/>
      <c r="CX121" s="1028"/>
      <c r="CY121" s="1028"/>
      <c r="CZ121" s="1028"/>
      <c r="DA121" s="1028"/>
      <c r="DB121" s="1028"/>
      <c r="DC121" s="1028"/>
      <c r="DD121" s="1028"/>
      <c r="DE121" s="1028"/>
      <c r="DF121" s="1029"/>
      <c r="DG121" s="933">
        <v>744411</v>
      </c>
      <c r="DH121" s="934"/>
      <c r="DI121" s="934"/>
      <c r="DJ121" s="934"/>
      <c r="DK121" s="934"/>
      <c r="DL121" s="934">
        <v>529070</v>
      </c>
      <c r="DM121" s="934"/>
      <c r="DN121" s="934"/>
      <c r="DO121" s="934"/>
      <c r="DP121" s="934"/>
      <c r="DQ121" s="934">
        <v>501276</v>
      </c>
      <c r="DR121" s="934"/>
      <c r="DS121" s="934"/>
      <c r="DT121" s="934"/>
      <c r="DU121" s="934"/>
      <c r="DV121" s="935">
        <v>4.2</v>
      </c>
      <c r="DW121" s="935"/>
      <c r="DX121" s="935"/>
      <c r="DY121" s="935"/>
      <c r="DZ121" s="936"/>
    </row>
    <row r="122" spans="1:130" s="224" customFormat="1" ht="26.25" customHeight="1" x14ac:dyDescent="0.15">
      <c r="A122" s="1065"/>
      <c r="B122" s="957"/>
      <c r="C122" s="930" t="s">
        <v>432</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451</v>
      </c>
      <c r="BA122" s="973"/>
      <c r="BB122" s="973"/>
      <c r="BC122" s="973"/>
      <c r="BD122" s="973"/>
      <c r="BE122" s="973"/>
      <c r="BF122" s="973"/>
      <c r="BG122" s="973"/>
      <c r="BH122" s="973"/>
      <c r="BI122" s="973"/>
      <c r="BJ122" s="973"/>
      <c r="BK122" s="973"/>
      <c r="BL122" s="973"/>
      <c r="BM122" s="973"/>
      <c r="BN122" s="973"/>
      <c r="BO122" s="973"/>
      <c r="BP122" s="974"/>
      <c r="BQ122" s="1007">
        <v>18802004</v>
      </c>
      <c r="BR122" s="1008"/>
      <c r="BS122" s="1008"/>
      <c r="BT122" s="1008"/>
      <c r="BU122" s="1008"/>
      <c r="BV122" s="1008">
        <v>18126544</v>
      </c>
      <c r="BW122" s="1008"/>
      <c r="BX122" s="1008"/>
      <c r="BY122" s="1008"/>
      <c r="BZ122" s="1008"/>
      <c r="CA122" s="1008">
        <v>17769386</v>
      </c>
      <c r="CB122" s="1008"/>
      <c r="CC122" s="1008"/>
      <c r="CD122" s="1008"/>
      <c r="CE122" s="1008"/>
      <c r="CF122" s="1025">
        <v>148.1</v>
      </c>
      <c r="CG122" s="1026"/>
      <c r="CH122" s="1026"/>
      <c r="CI122" s="1026"/>
      <c r="CJ122" s="1026"/>
      <c r="CK122" s="1017"/>
      <c r="CL122" s="1018"/>
      <c r="CM122" s="1018"/>
      <c r="CN122" s="1018"/>
      <c r="CO122" s="1019"/>
      <c r="CP122" s="1027" t="s">
        <v>394</v>
      </c>
      <c r="CQ122" s="1028"/>
      <c r="CR122" s="1028"/>
      <c r="CS122" s="1028"/>
      <c r="CT122" s="1028"/>
      <c r="CU122" s="1028"/>
      <c r="CV122" s="1028"/>
      <c r="CW122" s="1028"/>
      <c r="CX122" s="1028"/>
      <c r="CY122" s="1028"/>
      <c r="CZ122" s="1028"/>
      <c r="DA122" s="1028"/>
      <c r="DB122" s="1028"/>
      <c r="DC122" s="1028"/>
      <c r="DD122" s="1028"/>
      <c r="DE122" s="1028"/>
      <c r="DF122" s="1029"/>
      <c r="DG122" s="933">
        <v>344918</v>
      </c>
      <c r="DH122" s="934"/>
      <c r="DI122" s="934"/>
      <c r="DJ122" s="934"/>
      <c r="DK122" s="934"/>
      <c r="DL122" s="934">
        <v>224640</v>
      </c>
      <c r="DM122" s="934"/>
      <c r="DN122" s="934"/>
      <c r="DO122" s="934"/>
      <c r="DP122" s="934"/>
      <c r="DQ122" s="934">
        <v>228780</v>
      </c>
      <c r="DR122" s="934"/>
      <c r="DS122" s="934"/>
      <c r="DT122" s="934"/>
      <c r="DU122" s="934"/>
      <c r="DV122" s="935">
        <v>1.9</v>
      </c>
      <c r="DW122" s="935"/>
      <c r="DX122" s="935"/>
      <c r="DY122" s="935"/>
      <c r="DZ122" s="936"/>
    </row>
    <row r="123" spans="1:130" s="224" customFormat="1" ht="26.25" customHeight="1" x14ac:dyDescent="0.15">
      <c r="A123" s="1065"/>
      <c r="B123" s="957"/>
      <c r="C123" s="930" t="s">
        <v>438</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926</v>
      </c>
      <c r="AB123" s="967"/>
      <c r="AC123" s="967"/>
      <c r="AD123" s="967"/>
      <c r="AE123" s="968"/>
      <c r="AF123" s="969">
        <v>916</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45" t="s">
        <v>177</v>
      </c>
      <c r="BA123" s="245"/>
      <c r="BB123" s="245"/>
      <c r="BC123" s="245"/>
      <c r="BD123" s="245"/>
      <c r="BE123" s="245"/>
      <c r="BF123" s="245"/>
      <c r="BG123" s="245"/>
      <c r="BH123" s="245"/>
      <c r="BI123" s="245"/>
      <c r="BJ123" s="245"/>
      <c r="BK123" s="245"/>
      <c r="BL123" s="245"/>
      <c r="BM123" s="245"/>
      <c r="BN123" s="245"/>
      <c r="BO123" s="985" t="s">
        <v>452</v>
      </c>
      <c r="BP123" s="1013"/>
      <c r="BQ123" s="1071">
        <v>32233073</v>
      </c>
      <c r="BR123" s="1072"/>
      <c r="BS123" s="1072"/>
      <c r="BT123" s="1072"/>
      <c r="BU123" s="1072"/>
      <c r="BV123" s="1072">
        <v>31536434</v>
      </c>
      <c r="BW123" s="1072"/>
      <c r="BX123" s="1072"/>
      <c r="BY123" s="1072"/>
      <c r="BZ123" s="1072"/>
      <c r="CA123" s="1072">
        <v>30541101</v>
      </c>
      <c r="CB123" s="1072"/>
      <c r="CC123" s="1072"/>
      <c r="CD123" s="1072"/>
      <c r="CE123" s="1072"/>
      <c r="CF123" s="1009"/>
      <c r="CG123" s="1010"/>
      <c r="CH123" s="1010"/>
      <c r="CI123" s="1010"/>
      <c r="CJ123" s="1011"/>
      <c r="CK123" s="1017"/>
      <c r="CL123" s="1018"/>
      <c r="CM123" s="1018"/>
      <c r="CN123" s="1018"/>
      <c r="CO123" s="1019"/>
      <c r="CP123" s="1027" t="s">
        <v>391</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24" customFormat="1" ht="26.25" customHeight="1" thickBot="1" x14ac:dyDescent="0.2">
      <c r="A124" s="1065"/>
      <c r="B124" s="957"/>
      <c r="C124" s="930" t="s">
        <v>441</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453</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122</v>
      </c>
      <c r="BR124" s="1035"/>
      <c r="BS124" s="1035"/>
      <c r="BT124" s="1035"/>
      <c r="BU124" s="1035"/>
      <c r="BV124" s="1035" t="s">
        <v>122</v>
      </c>
      <c r="BW124" s="1035"/>
      <c r="BX124" s="1035"/>
      <c r="BY124" s="1035"/>
      <c r="BZ124" s="1035"/>
      <c r="CA124" s="1035" t="s">
        <v>122</v>
      </c>
      <c r="CB124" s="1035"/>
      <c r="CC124" s="1035"/>
      <c r="CD124" s="1035"/>
      <c r="CE124" s="1035"/>
      <c r="CF124" s="1036"/>
      <c r="CG124" s="1037"/>
      <c r="CH124" s="1037"/>
      <c r="CI124" s="1037"/>
      <c r="CJ124" s="1038"/>
      <c r="CK124" s="1020"/>
      <c r="CL124" s="1020"/>
      <c r="CM124" s="1020"/>
      <c r="CN124" s="1020"/>
      <c r="CO124" s="1021"/>
      <c r="CP124" s="1027" t="s">
        <v>454</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24" customFormat="1" ht="26.25" customHeight="1" x14ac:dyDescent="0.15">
      <c r="A125" s="1065"/>
      <c r="B125" s="957"/>
      <c r="C125" s="930" t="s">
        <v>443</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0" t="s">
        <v>455</v>
      </c>
      <c r="CL125" s="1015"/>
      <c r="CM125" s="1015"/>
      <c r="CN125" s="1015"/>
      <c r="CO125" s="1016"/>
      <c r="CP125" s="937" t="s">
        <v>456</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24" customFormat="1" ht="26.25" customHeight="1" thickBot="1" x14ac:dyDescent="0.2">
      <c r="A126" s="1065"/>
      <c r="B126" s="957"/>
      <c r="C126" s="930" t="s">
        <v>445</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1"/>
      <c r="CL126" s="1018"/>
      <c r="CM126" s="1018"/>
      <c r="CN126" s="1018"/>
      <c r="CO126" s="1019"/>
      <c r="CP126" s="930" t="s">
        <v>457</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24" customFormat="1" ht="26.25" customHeight="1" x14ac:dyDescent="0.15">
      <c r="A127" s="1066"/>
      <c r="B127" s="959"/>
      <c r="C127" s="981" t="s">
        <v>458</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26"/>
      <c r="AV127" s="226"/>
      <c r="AW127" s="226"/>
      <c r="AX127" s="1039" t="s">
        <v>459</v>
      </c>
      <c r="AY127" s="1040"/>
      <c r="AZ127" s="1040"/>
      <c r="BA127" s="1040"/>
      <c r="BB127" s="1040"/>
      <c r="BC127" s="1040"/>
      <c r="BD127" s="1040"/>
      <c r="BE127" s="1041"/>
      <c r="BF127" s="1042" t="s">
        <v>460</v>
      </c>
      <c r="BG127" s="1040"/>
      <c r="BH127" s="1040"/>
      <c r="BI127" s="1040"/>
      <c r="BJ127" s="1040"/>
      <c r="BK127" s="1040"/>
      <c r="BL127" s="1041"/>
      <c r="BM127" s="1042" t="s">
        <v>461</v>
      </c>
      <c r="BN127" s="1040"/>
      <c r="BO127" s="1040"/>
      <c r="BP127" s="1040"/>
      <c r="BQ127" s="1040"/>
      <c r="BR127" s="1040"/>
      <c r="BS127" s="1041"/>
      <c r="BT127" s="1042" t="s">
        <v>462</v>
      </c>
      <c r="BU127" s="1040"/>
      <c r="BV127" s="1040"/>
      <c r="BW127" s="1040"/>
      <c r="BX127" s="1040"/>
      <c r="BY127" s="1040"/>
      <c r="BZ127" s="1063"/>
      <c r="CA127" s="226"/>
      <c r="CB127" s="226"/>
      <c r="CC127" s="226"/>
      <c r="CD127" s="249"/>
      <c r="CE127" s="249"/>
      <c r="CF127" s="249"/>
      <c r="CG127" s="226"/>
      <c r="CH127" s="226"/>
      <c r="CI127" s="226"/>
      <c r="CJ127" s="248"/>
      <c r="CK127" s="1031"/>
      <c r="CL127" s="1018"/>
      <c r="CM127" s="1018"/>
      <c r="CN127" s="1018"/>
      <c r="CO127" s="1019"/>
      <c r="CP127" s="930" t="s">
        <v>463</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24" customFormat="1" ht="26.25" customHeight="1" thickBot="1" x14ac:dyDescent="0.2">
      <c r="A128" s="1049" t="s">
        <v>464</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465</v>
      </c>
      <c r="X128" s="1051"/>
      <c r="Y128" s="1051"/>
      <c r="Z128" s="1052"/>
      <c r="AA128" s="1053">
        <v>416926</v>
      </c>
      <c r="AB128" s="1054"/>
      <c r="AC128" s="1054"/>
      <c r="AD128" s="1054"/>
      <c r="AE128" s="1055"/>
      <c r="AF128" s="1056">
        <v>450592</v>
      </c>
      <c r="AG128" s="1054"/>
      <c r="AH128" s="1054"/>
      <c r="AI128" s="1054"/>
      <c r="AJ128" s="1055"/>
      <c r="AK128" s="1056">
        <v>554739</v>
      </c>
      <c r="AL128" s="1054"/>
      <c r="AM128" s="1054"/>
      <c r="AN128" s="1054"/>
      <c r="AO128" s="1055"/>
      <c r="AP128" s="1057"/>
      <c r="AQ128" s="1058"/>
      <c r="AR128" s="1058"/>
      <c r="AS128" s="1058"/>
      <c r="AT128" s="1059"/>
      <c r="AU128" s="226"/>
      <c r="AV128" s="226"/>
      <c r="AW128" s="226"/>
      <c r="AX128" s="904" t="s">
        <v>466</v>
      </c>
      <c r="AY128" s="905"/>
      <c r="AZ128" s="905"/>
      <c r="BA128" s="905"/>
      <c r="BB128" s="905"/>
      <c r="BC128" s="905"/>
      <c r="BD128" s="905"/>
      <c r="BE128" s="906"/>
      <c r="BF128" s="1060" t="s">
        <v>122</v>
      </c>
      <c r="BG128" s="1061"/>
      <c r="BH128" s="1061"/>
      <c r="BI128" s="1061"/>
      <c r="BJ128" s="1061"/>
      <c r="BK128" s="1061"/>
      <c r="BL128" s="1062"/>
      <c r="BM128" s="1060">
        <v>12.89</v>
      </c>
      <c r="BN128" s="1061"/>
      <c r="BO128" s="1061"/>
      <c r="BP128" s="1061"/>
      <c r="BQ128" s="1061"/>
      <c r="BR128" s="1061"/>
      <c r="BS128" s="1062"/>
      <c r="BT128" s="1060">
        <v>20</v>
      </c>
      <c r="BU128" s="1061"/>
      <c r="BV128" s="1061"/>
      <c r="BW128" s="1061"/>
      <c r="BX128" s="1061"/>
      <c r="BY128" s="1061"/>
      <c r="BZ128" s="1084"/>
      <c r="CA128" s="249"/>
      <c r="CB128" s="249"/>
      <c r="CC128" s="249"/>
      <c r="CD128" s="249"/>
      <c r="CE128" s="249"/>
      <c r="CF128" s="249"/>
      <c r="CG128" s="226"/>
      <c r="CH128" s="226"/>
      <c r="CI128" s="226"/>
      <c r="CJ128" s="248"/>
      <c r="CK128" s="1032"/>
      <c r="CL128" s="1033"/>
      <c r="CM128" s="1033"/>
      <c r="CN128" s="1033"/>
      <c r="CO128" s="1034"/>
      <c r="CP128" s="1043" t="s">
        <v>467</v>
      </c>
      <c r="CQ128" s="739"/>
      <c r="CR128" s="739"/>
      <c r="CS128" s="739"/>
      <c r="CT128" s="739"/>
      <c r="CU128" s="739"/>
      <c r="CV128" s="739"/>
      <c r="CW128" s="739"/>
      <c r="CX128" s="739"/>
      <c r="CY128" s="739"/>
      <c r="CZ128" s="739"/>
      <c r="DA128" s="739"/>
      <c r="DB128" s="739"/>
      <c r="DC128" s="739"/>
      <c r="DD128" s="739"/>
      <c r="DE128" s="739"/>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24" customFormat="1" ht="26.25" customHeight="1" x14ac:dyDescent="0.15">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468</v>
      </c>
      <c r="X129" s="1079"/>
      <c r="Y129" s="1079"/>
      <c r="Z129" s="1080"/>
      <c r="AA129" s="966">
        <v>13917469</v>
      </c>
      <c r="AB129" s="967"/>
      <c r="AC129" s="967"/>
      <c r="AD129" s="967"/>
      <c r="AE129" s="968"/>
      <c r="AF129" s="969">
        <v>13457793</v>
      </c>
      <c r="AG129" s="967"/>
      <c r="AH129" s="967"/>
      <c r="AI129" s="967"/>
      <c r="AJ129" s="968"/>
      <c r="AK129" s="969">
        <v>13634155</v>
      </c>
      <c r="AL129" s="967"/>
      <c r="AM129" s="967"/>
      <c r="AN129" s="967"/>
      <c r="AO129" s="968"/>
      <c r="AP129" s="1081"/>
      <c r="AQ129" s="1082"/>
      <c r="AR129" s="1082"/>
      <c r="AS129" s="1082"/>
      <c r="AT129" s="1083"/>
      <c r="AU129" s="227"/>
      <c r="AV129" s="227"/>
      <c r="AW129" s="227"/>
      <c r="AX129" s="1073" t="s">
        <v>469</v>
      </c>
      <c r="AY129" s="931"/>
      <c r="AZ129" s="931"/>
      <c r="BA129" s="931"/>
      <c r="BB129" s="931"/>
      <c r="BC129" s="931"/>
      <c r="BD129" s="931"/>
      <c r="BE129" s="932"/>
      <c r="BF129" s="1074" t="s">
        <v>122</v>
      </c>
      <c r="BG129" s="1075"/>
      <c r="BH129" s="1075"/>
      <c r="BI129" s="1075"/>
      <c r="BJ129" s="1075"/>
      <c r="BK129" s="1075"/>
      <c r="BL129" s="1076"/>
      <c r="BM129" s="1074">
        <v>17.89</v>
      </c>
      <c r="BN129" s="1075"/>
      <c r="BO129" s="1075"/>
      <c r="BP129" s="1075"/>
      <c r="BQ129" s="1075"/>
      <c r="BR129" s="1075"/>
      <c r="BS129" s="1076"/>
      <c r="BT129" s="1074">
        <v>30</v>
      </c>
      <c r="BU129" s="1075"/>
      <c r="BV129" s="1075"/>
      <c r="BW129" s="1075"/>
      <c r="BX129" s="1075"/>
      <c r="BY129" s="1075"/>
      <c r="BZ129" s="107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2" t="s">
        <v>470</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471</v>
      </c>
      <c r="X130" s="1079"/>
      <c r="Y130" s="1079"/>
      <c r="Z130" s="1080"/>
      <c r="AA130" s="966">
        <v>1711973</v>
      </c>
      <c r="AB130" s="967"/>
      <c r="AC130" s="967"/>
      <c r="AD130" s="967"/>
      <c r="AE130" s="968"/>
      <c r="AF130" s="969">
        <v>1690121</v>
      </c>
      <c r="AG130" s="967"/>
      <c r="AH130" s="967"/>
      <c r="AI130" s="967"/>
      <c r="AJ130" s="968"/>
      <c r="AK130" s="969">
        <v>1632530</v>
      </c>
      <c r="AL130" s="967"/>
      <c r="AM130" s="967"/>
      <c r="AN130" s="967"/>
      <c r="AO130" s="968"/>
      <c r="AP130" s="1081"/>
      <c r="AQ130" s="1082"/>
      <c r="AR130" s="1082"/>
      <c r="AS130" s="1082"/>
      <c r="AT130" s="1083"/>
      <c r="AU130" s="227"/>
      <c r="AV130" s="227"/>
      <c r="AW130" s="227"/>
      <c r="AX130" s="1073" t="s">
        <v>472</v>
      </c>
      <c r="AY130" s="931"/>
      <c r="AZ130" s="931"/>
      <c r="BA130" s="931"/>
      <c r="BB130" s="931"/>
      <c r="BC130" s="931"/>
      <c r="BD130" s="931"/>
      <c r="BE130" s="932"/>
      <c r="BF130" s="1109">
        <v>5.0999999999999996</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473</v>
      </c>
      <c r="X131" s="1116"/>
      <c r="Y131" s="1116"/>
      <c r="Z131" s="1117"/>
      <c r="AA131" s="1012">
        <v>12205496</v>
      </c>
      <c r="AB131" s="994"/>
      <c r="AC131" s="994"/>
      <c r="AD131" s="994"/>
      <c r="AE131" s="995"/>
      <c r="AF131" s="993">
        <v>11767672</v>
      </c>
      <c r="AG131" s="994"/>
      <c r="AH131" s="994"/>
      <c r="AI131" s="994"/>
      <c r="AJ131" s="995"/>
      <c r="AK131" s="993">
        <v>12001625</v>
      </c>
      <c r="AL131" s="994"/>
      <c r="AM131" s="994"/>
      <c r="AN131" s="994"/>
      <c r="AO131" s="995"/>
      <c r="AP131" s="1118"/>
      <c r="AQ131" s="1119"/>
      <c r="AR131" s="1119"/>
      <c r="AS131" s="1119"/>
      <c r="AT131" s="1120"/>
      <c r="AU131" s="227"/>
      <c r="AV131" s="227"/>
      <c r="AW131" s="227"/>
      <c r="AX131" s="1091" t="s">
        <v>474</v>
      </c>
      <c r="AY131" s="739"/>
      <c r="AZ131" s="739"/>
      <c r="BA131" s="739"/>
      <c r="BB131" s="739"/>
      <c r="BC131" s="739"/>
      <c r="BD131" s="739"/>
      <c r="BE131" s="1044"/>
      <c r="BF131" s="1092" t="s">
        <v>122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98" t="s">
        <v>475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476</v>
      </c>
      <c r="W132" s="1102"/>
      <c r="X132" s="1102"/>
      <c r="Y132" s="1102"/>
      <c r="Z132" s="1103"/>
      <c r="AA132" s="1104">
        <v>5.4197633590000001</v>
      </c>
      <c r="AB132" s="1105"/>
      <c r="AC132" s="1105"/>
      <c r="AD132" s="1105"/>
      <c r="AE132" s="1106"/>
      <c r="AF132" s="1107">
        <v>5.0693714099999996</v>
      </c>
      <c r="AG132" s="1105"/>
      <c r="AH132" s="1105"/>
      <c r="AI132" s="1105"/>
      <c r="AJ132" s="1106"/>
      <c r="AK132" s="1107">
        <v>4.8566256650000001</v>
      </c>
      <c r="AL132" s="1105"/>
      <c r="AM132" s="1105"/>
      <c r="AN132" s="1105"/>
      <c r="AO132" s="1106"/>
      <c r="AP132" s="1009"/>
      <c r="AQ132" s="1010"/>
      <c r="AR132" s="1010"/>
      <c r="AS132" s="1010"/>
      <c r="AT132" s="110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477</v>
      </c>
      <c r="W133" s="1085"/>
      <c r="X133" s="1085"/>
      <c r="Y133" s="1085"/>
      <c r="Z133" s="1086"/>
      <c r="AA133" s="1087">
        <v>5.8</v>
      </c>
      <c r="AB133" s="1088"/>
      <c r="AC133" s="1088"/>
      <c r="AD133" s="1088"/>
      <c r="AE133" s="1089"/>
      <c r="AF133" s="1087">
        <v>5.6</v>
      </c>
      <c r="AG133" s="1088"/>
      <c r="AH133" s="1088"/>
      <c r="AI133" s="1088"/>
      <c r="AJ133" s="1089"/>
      <c r="AK133" s="1087">
        <v>5.0999999999999996</v>
      </c>
      <c r="AL133" s="1088"/>
      <c r="AM133" s="1088"/>
      <c r="AN133" s="1088"/>
      <c r="AO133" s="1089"/>
      <c r="AP133" s="1036"/>
      <c r="AQ133" s="1037"/>
      <c r="AR133" s="1037"/>
      <c r="AS133" s="1037"/>
      <c r="AT133" s="109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KvzccRfQhdzmsBZ74pRYM7UygvTTQeu2nqgxa83hRnut5InOGsXKX2Q5yXk0CAtkCih05y8R+hTjKBZeuE0w==" saltValue="nt0POjXhAgWE7g1kK2KH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70" zoomScaleNormal="85" zoomScaleSheetLayoutView="70" workbookViewId="0">
      <selection activeCell="CP30" sqref="CP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Pij9Gjrujj1pZ+dyWtoLwo3McKB5Qcm+9NbvCdxPS+9MwoJrOd4znRc0d4qznp7dHXjZVLCMtlV2lOhih04Tg==" saltValue="t2IDXyqWwZTGX8DI49Zy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4"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K1OD2j2t3Zw5ECi0VuaoDGd0AcD/f02X6H8EeHSX31SSqF+FGUfNPAnhohe5t1vvzwMld8x0g2ZuebRngaluA==" saltValue="gH8rvBLPx88gGRZCf2ou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22" t="s">
        <v>481</v>
      </c>
      <c r="AP7" s="265"/>
      <c r="AQ7" s="266" t="s">
        <v>482</v>
      </c>
      <c r="AR7" s="267"/>
    </row>
    <row r="8" spans="1:46" x14ac:dyDescent="0.15">
      <c r="A8" s="259"/>
      <c r="AK8" s="268"/>
      <c r="AL8" s="269"/>
      <c r="AM8" s="269"/>
      <c r="AN8" s="270"/>
      <c r="AO8" s="1123"/>
      <c r="AP8" s="271" t="s">
        <v>483</v>
      </c>
      <c r="AQ8" s="272" t="s">
        <v>484</v>
      </c>
      <c r="AR8" s="273" t="s">
        <v>485</v>
      </c>
    </row>
    <row r="9" spans="1:46" x14ac:dyDescent="0.15">
      <c r="A9" s="259"/>
      <c r="AK9" s="1124" t="s">
        <v>486</v>
      </c>
      <c r="AL9" s="1125"/>
      <c r="AM9" s="1125"/>
      <c r="AN9" s="1126"/>
      <c r="AO9" s="274">
        <v>4871315</v>
      </c>
      <c r="AP9" s="274">
        <v>88585</v>
      </c>
      <c r="AQ9" s="275">
        <v>73824</v>
      </c>
      <c r="AR9" s="276">
        <v>20</v>
      </c>
    </row>
    <row r="10" spans="1:46" ht="13.5" customHeight="1" x14ac:dyDescent="0.15">
      <c r="A10" s="259"/>
      <c r="AK10" s="1124" t="s">
        <v>487</v>
      </c>
      <c r="AL10" s="1125"/>
      <c r="AM10" s="1125"/>
      <c r="AN10" s="1126"/>
      <c r="AO10" s="277">
        <v>45547</v>
      </c>
      <c r="AP10" s="277">
        <v>828</v>
      </c>
      <c r="AQ10" s="278">
        <v>6244</v>
      </c>
      <c r="AR10" s="279">
        <v>-86.7</v>
      </c>
    </row>
    <row r="11" spans="1:46" ht="13.5" customHeight="1" x14ac:dyDescent="0.15">
      <c r="A11" s="259"/>
      <c r="AK11" s="1124" t="s">
        <v>488</v>
      </c>
      <c r="AL11" s="1125"/>
      <c r="AM11" s="1125"/>
      <c r="AN11" s="1126"/>
      <c r="AO11" s="277">
        <v>17868</v>
      </c>
      <c r="AP11" s="277">
        <v>325</v>
      </c>
      <c r="AQ11" s="278">
        <v>1048</v>
      </c>
      <c r="AR11" s="279">
        <v>-69</v>
      </c>
    </row>
    <row r="12" spans="1:46" ht="13.5" customHeight="1" x14ac:dyDescent="0.15">
      <c r="A12" s="259"/>
      <c r="AK12" s="1124" t="s">
        <v>489</v>
      </c>
      <c r="AL12" s="1125"/>
      <c r="AM12" s="1125"/>
      <c r="AN12" s="1126"/>
      <c r="AO12" s="277" t="s">
        <v>490</v>
      </c>
      <c r="AP12" s="277" t="s">
        <v>490</v>
      </c>
      <c r="AQ12" s="278">
        <v>8</v>
      </c>
      <c r="AR12" s="279" t="s">
        <v>490</v>
      </c>
    </row>
    <row r="13" spans="1:46" ht="13.5" customHeight="1" x14ac:dyDescent="0.15">
      <c r="A13" s="259"/>
      <c r="AK13" s="1124" t="s">
        <v>491</v>
      </c>
      <c r="AL13" s="1125"/>
      <c r="AM13" s="1125"/>
      <c r="AN13" s="1126"/>
      <c r="AO13" s="277">
        <v>202386</v>
      </c>
      <c r="AP13" s="277">
        <v>3680</v>
      </c>
      <c r="AQ13" s="278">
        <v>2350</v>
      </c>
      <c r="AR13" s="279">
        <v>56.6</v>
      </c>
    </row>
    <row r="14" spans="1:46" ht="13.5" customHeight="1" x14ac:dyDescent="0.15">
      <c r="A14" s="259"/>
      <c r="AK14" s="1124" t="s">
        <v>492</v>
      </c>
      <c r="AL14" s="1125"/>
      <c r="AM14" s="1125"/>
      <c r="AN14" s="1126"/>
      <c r="AO14" s="277">
        <v>93128</v>
      </c>
      <c r="AP14" s="277">
        <v>1694</v>
      </c>
      <c r="AQ14" s="278">
        <v>1698</v>
      </c>
      <c r="AR14" s="279">
        <v>-0.2</v>
      </c>
    </row>
    <row r="15" spans="1:46" ht="13.5" customHeight="1" x14ac:dyDescent="0.15">
      <c r="A15" s="259"/>
      <c r="AK15" s="1127" t="s">
        <v>493</v>
      </c>
      <c r="AL15" s="1128"/>
      <c r="AM15" s="1128"/>
      <c r="AN15" s="1129"/>
      <c r="AO15" s="277">
        <v>-258931</v>
      </c>
      <c r="AP15" s="277">
        <v>-4709</v>
      </c>
      <c r="AQ15" s="278">
        <v>-3564</v>
      </c>
      <c r="AR15" s="279">
        <v>32.1</v>
      </c>
    </row>
    <row r="16" spans="1:46" x14ac:dyDescent="0.15">
      <c r="A16" s="259"/>
      <c r="AK16" s="1127" t="s">
        <v>177</v>
      </c>
      <c r="AL16" s="1128"/>
      <c r="AM16" s="1128"/>
      <c r="AN16" s="1129"/>
      <c r="AO16" s="277">
        <v>4971313</v>
      </c>
      <c r="AP16" s="277">
        <v>90404</v>
      </c>
      <c r="AQ16" s="278">
        <v>81608</v>
      </c>
      <c r="AR16" s="279">
        <v>10.8</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30" t="s">
        <v>498</v>
      </c>
      <c r="AL21" s="1131"/>
      <c r="AM21" s="1131"/>
      <c r="AN21" s="1132"/>
      <c r="AO21" s="289">
        <v>9.69</v>
      </c>
      <c r="AP21" s="290">
        <v>7.59</v>
      </c>
      <c r="AQ21" s="291">
        <v>2.1</v>
      </c>
      <c r="AS21" s="292"/>
      <c r="AT21" s="288"/>
    </row>
    <row r="22" spans="1:46" s="260" customFormat="1" x14ac:dyDescent="0.15">
      <c r="A22" s="288"/>
      <c r="AK22" s="1130" t="s">
        <v>499</v>
      </c>
      <c r="AL22" s="1131"/>
      <c r="AM22" s="1131"/>
      <c r="AN22" s="1132"/>
      <c r="AO22" s="293">
        <v>97.1</v>
      </c>
      <c r="AP22" s="294">
        <v>98.2</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1" t="s">
        <v>500</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22" t="s">
        <v>481</v>
      </c>
      <c r="AP30" s="265"/>
      <c r="AQ30" s="266" t="s">
        <v>482</v>
      </c>
      <c r="AR30" s="267"/>
    </row>
    <row r="31" spans="1:46" x14ac:dyDescent="0.15">
      <c r="A31" s="259"/>
      <c r="AK31" s="268"/>
      <c r="AL31" s="269"/>
      <c r="AM31" s="269"/>
      <c r="AN31" s="270"/>
      <c r="AO31" s="1123"/>
      <c r="AP31" s="271" t="s">
        <v>483</v>
      </c>
      <c r="AQ31" s="272" t="s">
        <v>484</v>
      </c>
      <c r="AR31" s="273" t="s">
        <v>485</v>
      </c>
    </row>
    <row r="32" spans="1:46" ht="27" customHeight="1" x14ac:dyDescent="0.15">
      <c r="A32" s="259"/>
      <c r="AK32" s="1138" t="s">
        <v>503</v>
      </c>
      <c r="AL32" s="1139"/>
      <c r="AM32" s="1139"/>
      <c r="AN32" s="1140"/>
      <c r="AO32" s="303">
        <v>1992694</v>
      </c>
      <c r="AP32" s="303">
        <v>36237</v>
      </c>
      <c r="AQ32" s="304">
        <v>42992</v>
      </c>
      <c r="AR32" s="305">
        <v>-15.7</v>
      </c>
    </row>
    <row r="33" spans="1:46" ht="13.5" customHeight="1" x14ac:dyDescent="0.15">
      <c r="A33" s="259"/>
      <c r="AK33" s="1138" t="s">
        <v>504</v>
      </c>
      <c r="AL33" s="1139"/>
      <c r="AM33" s="1139"/>
      <c r="AN33" s="1140"/>
      <c r="AO33" s="303" t="s">
        <v>490</v>
      </c>
      <c r="AP33" s="303" t="s">
        <v>490</v>
      </c>
      <c r="AQ33" s="304" t="s">
        <v>490</v>
      </c>
      <c r="AR33" s="305" t="s">
        <v>490</v>
      </c>
    </row>
    <row r="34" spans="1:46" ht="27" customHeight="1" x14ac:dyDescent="0.15">
      <c r="A34" s="259"/>
      <c r="AK34" s="1138" t="s">
        <v>505</v>
      </c>
      <c r="AL34" s="1139"/>
      <c r="AM34" s="1139"/>
      <c r="AN34" s="1140"/>
      <c r="AO34" s="303" t="s">
        <v>490</v>
      </c>
      <c r="AP34" s="303" t="s">
        <v>490</v>
      </c>
      <c r="AQ34" s="304">
        <v>43</v>
      </c>
      <c r="AR34" s="305" t="s">
        <v>490</v>
      </c>
    </row>
    <row r="35" spans="1:46" ht="27" customHeight="1" x14ac:dyDescent="0.15">
      <c r="A35" s="259"/>
      <c r="AK35" s="1138" t="s">
        <v>506</v>
      </c>
      <c r="AL35" s="1139"/>
      <c r="AM35" s="1139"/>
      <c r="AN35" s="1140"/>
      <c r="AO35" s="303">
        <v>772540</v>
      </c>
      <c r="AP35" s="303">
        <v>14049</v>
      </c>
      <c r="AQ35" s="304">
        <v>11969</v>
      </c>
      <c r="AR35" s="305">
        <v>17.399999999999999</v>
      </c>
    </row>
    <row r="36" spans="1:46" ht="27" customHeight="1" x14ac:dyDescent="0.15">
      <c r="A36" s="259"/>
      <c r="AK36" s="1138" t="s">
        <v>507</v>
      </c>
      <c r="AL36" s="1139"/>
      <c r="AM36" s="1139"/>
      <c r="AN36" s="1140"/>
      <c r="AO36" s="303">
        <v>4909</v>
      </c>
      <c r="AP36" s="303">
        <v>89</v>
      </c>
      <c r="AQ36" s="304">
        <v>2138</v>
      </c>
      <c r="AR36" s="305">
        <v>-95.8</v>
      </c>
    </row>
    <row r="37" spans="1:46" ht="13.5" customHeight="1" x14ac:dyDescent="0.15">
      <c r="A37" s="259"/>
      <c r="AK37" s="1138" t="s">
        <v>508</v>
      </c>
      <c r="AL37" s="1139"/>
      <c r="AM37" s="1139"/>
      <c r="AN37" s="1140"/>
      <c r="AO37" s="303" t="s">
        <v>490</v>
      </c>
      <c r="AP37" s="303" t="s">
        <v>490</v>
      </c>
      <c r="AQ37" s="304">
        <v>592</v>
      </c>
      <c r="AR37" s="305" t="s">
        <v>490</v>
      </c>
    </row>
    <row r="38" spans="1:46" ht="27" customHeight="1" x14ac:dyDescent="0.15">
      <c r="A38" s="259"/>
      <c r="AK38" s="1141" t="s">
        <v>509</v>
      </c>
      <c r="AL38" s="1142"/>
      <c r="AM38" s="1142"/>
      <c r="AN38" s="1143"/>
      <c r="AO38" s="306" t="s">
        <v>490</v>
      </c>
      <c r="AP38" s="306" t="s">
        <v>490</v>
      </c>
      <c r="AQ38" s="307">
        <v>2</v>
      </c>
      <c r="AR38" s="295" t="s">
        <v>490</v>
      </c>
      <c r="AS38" s="302"/>
    </row>
    <row r="39" spans="1:46" x14ac:dyDescent="0.15">
      <c r="A39" s="259"/>
      <c r="AK39" s="1141" t="s">
        <v>510</v>
      </c>
      <c r="AL39" s="1142"/>
      <c r="AM39" s="1142"/>
      <c r="AN39" s="1143"/>
      <c r="AO39" s="303">
        <v>-554739</v>
      </c>
      <c r="AP39" s="303">
        <v>-10088</v>
      </c>
      <c r="AQ39" s="304">
        <v>-5777</v>
      </c>
      <c r="AR39" s="305">
        <v>74.599999999999994</v>
      </c>
      <c r="AS39" s="302"/>
    </row>
    <row r="40" spans="1:46" ht="27" customHeight="1" x14ac:dyDescent="0.15">
      <c r="A40" s="259"/>
      <c r="AK40" s="1138" t="s">
        <v>511</v>
      </c>
      <c r="AL40" s="1139"/>
      <c r="AM40" s="1139"/>
      <c r="AN40" s="1140"/>
      <c r="AO40" s="303">
        <v>-1632530</v>
      </c>
      <c r="AP40" s="303">
        <v>-29688</v>
      </c>
      <c r="AQ40" s="304">
        <v>-36457</v>
      </c>
      <c r="AR40" s="305">
        <v>-18.600000000000001</v>
      </c>
      <c r="AS40" s="302"/>
    </row>
    <row r="41" spans="1:46" x14ac:dyDescent="0.15">
      <c r="A41" s="259"/>
      <c r="AK41" s="1144" t="s">
        <v>287</v>
      </c>
      <c r="AL41" s="1145"/>
      <c r="AM41" s="1145"/>
      <c r="AN41" s="1146"/>
      <c r="AO41" s="303">
        <v>582874</v>
      </c>
      <c r="AP41" s="303">
        <v>10600</v>
      </c>
      <c r="AQ41" s="304">
        <v>15502</v>
      </c>
      <c r="AR41" s="305">
        <v>-31.6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33" t="s">
        <v>481</v>
      </c>
      <c r="AN49" s="1135" t="s">
        <v>514</v>
      </c>
      <c r="AO49" s="1136"/>
      <c r="AP49" s="1136"/>
      <c r="AQ49" s="1136"/>
      <c r="AR49" s="1137"/>
    </row>
    <row r="50" spans="1:44" x14ac:dyDescent="0.15">
      <c r="A50" s="259"/>
      <c r="AK50" s="317"/>
      <c r="AL50" s="318"/>
      <c r="AM50" s="1134"/>
      <c r="AN50" s="319" t="s">
        <v>515</v>
      </c>
      <c r="AO50" s="320" t="s">
        <v>516</v>
      </c>
      <c r="AP50" s="321" t="s">
        <v>517</v>
      </c>
      <c r="AQ50" s="322" t="s">
        <v>518</v>
      </c>
      <c r="AR50" s="323" t="s">
        <v>519</v>
      </c>
    </row>
    <row r="51" spans="1:44" x14ac:dyDescent="0.15">
      <c r="A51" s="259"/>
      <c r="AK51" s="315" t="s">
        <v>520</v>
      </c>
      <c r="AL51" s="316"/>
      <c r="AM51" s="324">
        <v>5032528</v>
      </c>
      <c r="AN51" s="325">
        <v>86799</v>
      </c>
      <c r="AO51" s="326">
        <v>-13.8</v>
      </c>
      <c r="AP51" s="327">
        <v>62383</v>
      </c>
      <c r="AQ51" s="328">
        <v>14.1</v>
      </c>
      <c r="AR51" s="329">
        <v>-27.9</v>
      </c>
    </row>
    <row r="52" spans="1:44" x14ac:dyDescent="0.15">
      <c r="A52" s="259"/>
      <c r="AK52" s="330"/>
      <c r="AL52" s="331" t="s">
        <v>521</v>
      </c>
      <c r="AM52" s="332">
        <v>3977986</v>
      </c>
      <c r="AN52" s="333">
        <v>68611</v>
      </c>
      <c r="AO52" s="334">
        <v>-22.6</v>
      </c>
      <c r="AP52" s="335">
        <v>35325</v>
      </c>
      <c r="AQ52" s="336">
        <v>7.6</v>
      </c>
      <c r="AR52" s="337">
        <v>-30.2</v>
      </c>
    </row>
    <row r="53" spans="1:44" x14ac:dyDescent="0.15">
      <c r="A53" s="259"/>
      <c r="AK53" s="315" t="s">
        <v>522</v>
      </c>
      <c r="AL53" s="316"/>
      <c r="AM53" s="324">
        <v>2882205</v>
      </c>
      <c r="AN53" s="325">
        <v>50306</v>
      </c>
      <c r="AO53" s="326">
        <v>-42</v>
      </c>
      <c r="AP53" s="327">
        <v>63812</v>
      </c>
      <c r="AQ53" s="328">
        <v>2.2999999999999998</v>
      </c>
      <c r="AR53" s="329">
        <v>-44.3</v>
      </c>
    </row>
    <row r="54" spans="1:44" x14ac:dyDescent="0.15">
      <c r="A54" s="259"/>
      <c r="AK54" s="330"/>
      <c r="AL54" s="331" t="s">
        <v>521</v>
      </c>
      <c r="AM54" s="332">
        <v>2431227</v>
      </c>
      <c r="AN54" s="333">
        <v>42434</v>
      </c>
      <c r="AO54" s="334">
        <v>-38.200000000000003</v>
      </c>
      <c r="AP54" s="335">
        <v>33848</v>
      </c>
      <c r="AQ54" s="336">
        <v>-4.2</v>
      </c>
      <c r="AR54" s="337">
        <v>-34</v>
      </c>
    </row>
    <row r="55" spans="1:44" x14ac:dyDescent="0.15">
      <c r="A55" s="259"/>
      <c r="AK55" s="315" t="s">
        <v>523</v>
      </c>
      <c r="AL55" s="316"/>
      <c r="AM55" s="324">
        <v>2603541</v>
      </c>
      <c r="AN55" s="325">
        <v>46042</v>
      </c>
      <c r="AO55" s="326">
        <v>-8.5</v>
      </c>
      <c r="AP55" s="327">
        <v>54225</v>
      </c>
      <c r="AQ55" s="328">
        <v>-15</v>
      </c>
      <c r="AR55" s="329">
        <v>6.5</v>
      </c>
    </row>
    <row r="56" spans="1:44" x14ac:dyDescent="0.15">
      <c r="A56" s="259"/>
      <c r="AK56" s="330"/>
      <c r="AL56" s="331" t="s">
        <v>521</v>
      </c>
      <c r="AM56" s="332">
        <v>2188873</v>
      </c>
      <c r="AN56" s="333">
        <v>38709</v>
      </c>
      <c r="AO56" s="334">
        <v>-8.8000000000000007</v>
      </c>
      <c r="AP56" s="335">
        <v>27337</v>
      </c>
      <c r="AQ56" s="336">
        <v>-19.2</v>
      </c>
      <c r="AR56" s="337">
        <v>10.4</v>
      </c>
    </row>
    <row r="57" spans="1:44" x14ac:dyDescent="0.15">
      <c r="A57" s="259"/>
      <c r="AK57" s="315" t="s">
        <v>524</v>
      </c>
      <c r="AL57" s="316"/>
      <c r="AM57" s="324">
        <v>3046628</v>
      </c>
      <c r="AN57" s="325">
        <v>54558</v>
      </c>
      <c r="AO57" s="326">
        <v>18.5</v>
      </c>
      <c r="AP57" s="327">
        <v>54016</v>
      </c>
      <c r="AQ57" s="328">
        <v>-0.4</v>
      </c>
      <c r="AR57" s="329">
        <v>18.899999999999999</v>
      </c>
    </row>
    <row r="58" spans="1:44" x14ac:dyDescent="0.15">
      <c r="A58" s="259"/>
      <c r="AK58" s="330"/>
      <c r="AL58" s="331" t="s">
        <v>521</v>
      </c>
      <c r="AM58" s="332">
        <v>1927266</v>
      </c>
      <c r="AN58" s="333">
        <v>34513</v>
      </c>
      <c r="AO58" s="334">
        <v>-10.8</v>
      </c>
      <c r="AP58" s="335">
        <v>28078</v>
      </c>
      <c r="AQ58" s="336">
        <v>2.7</v>
      </c>
      <c r="AR58" s="337">
        <v>-13.5</v>
      </c>
    </row>
    <row r="59" spans="1:44" x14ac:dyDescent="0.15">
      <c r="A59" s="259"/>
      <c r="AK59" s="315" t="s">
        <v>525</v>
      </c>
      <c r="AL59" s="316"/>
      <c r="AM59" s="324">
        <v>3404034</v>
      </c>
      <c r="AN59" s="325">
        <v>61903</v>
      </c>
      <c r="AO59" s="326">
        <v>13.5</v>
      </c>
      <c r="AP59" s="327">
        <v>52786</v>
      </c>
      <c r="AQ59" s="328">
        <v>-2.2999999999999998</v>
      </c>
      <c r="AR59" s="329">
        <v>15.8</v>
      </c>
    </row>
    <row r="60" spans="1:44" x14ac:dyDescent="0.15">
      <c r="A60" s="259"/>
      <c r="AK60" s="330"/>
      <c r="AL60" s="331" t="s">
        <v>521</v>
      </c>
      <c r="AM60" s="332">
        <v>1717273</v>
      </c>
      <c r="AN60" s="333">
        <v>31229</v>
      </c>
      <c r="AO60" s="334">
        <v>-9.5</v>
      </c>
      <c r="AP60" s="335">
        <v>28742</v>
      </c>
      <c r="AQ60" s="336">
        <v>2.4</v>
      </c>
      <c r="AR60" s="337">
        <v>-11.9</v>
      </c>
    </row>
    <row r="61" spans="1:44" x14ac:dyDescent="0.15">
      <c r="A61" s="259"/>
      <c r="AK61" s="315" t="s">
        <v>526</v>
      </c>
      <c r="AL61" s="338"/>
      <c r="AM61" s="324">
        <v>3393787</v>
      </c>
      <c r="AN61" s="325">
        <v>59922</v>
      </c>
      <c r="AO61" s="326">
        <v>-6.5</v>
      </c>
      <c r="AP61" s="327">
        <v>57444</v>
      </c>
      <c r="AQ61" s="339">
        <v>-0.3</v>
      </c>
      <c r="AR61" s="329">
        <v>-6.2</v>
      </c>
    </row>
    <row r="62" spans="1:44" x14ac:dyDescent="0.15">
      <c r="A62" s="259"/>
      <c r="AK62" s="330"/>
      <c r="AL62" s="331" t="s">
        <v>521</v>
      </c>
      <c r="AM62" s="332">
        <v>2448525</v>
      </c>
      <c r="AN62" s="333">
        <v>43099</v>
      </c>
      <c r="AO62" s="334">
        <v>-18</v>
      </c>
      <c r="AP62" s="335">
        <v>30666</v>
      </c>
      <c r="AQ62" s="336">
        <v>-2.1</v>
      </c>
      <c r="AR62" s="337">
        <v>-15.9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fcXDc/wW5oS+CdmSOxD+Tshy2fcyO4lhlctxdh8li5mmWVFgdlh73yM+j2LQjaNuDo1w/aqiAA0WTm8lVb34Q==" saltValue="fv3n0QGYWVBRrwVVOpRi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0" zoomScaleNormal="80" zoomScaleSheetLayoutView="55" workbookViewId="0">
      <selection activeCell="BK44" sqref="BK4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MSEbZeEB/NIUp3PZzdfp1AS18/tYKjtjpnoMKDXPvHiHFyYB+Xh6vBDMYhbL2uCmpME2XKt2/HwBbnU1iYcUdg==" saltValue="hEWLnH85ysRtP1HuSkK3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 zoomScale="80" zoomScaleNormal="80" zoomScaleSheetLayoutView="55" workbookViewId="0">
      <selection activeCell="CS96" sqref="CS9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0b4yiBbYAdcHEJDFVRUA81cwNJa87h5KNagJ3wjj4MCbl5XD/4lSUFWvJAFgjqVtoWDWX3mzdMTFb7CIODrUg==" saltValue="KjC533Z9D0Q8XXsFds7i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7" t="s">
        <v>3</v>
      </c>
      <c r="D47" s="1147"/>
      <c r="E47" s="1148"/>
      <c r="F47" s="11">
        <v>19.63</v>
      </c>
      <c r="G47" s="12">
        <v>17.88</v>
      </c>
      <c r="H47" s="12">
        <v>19.170000000000002</v>
      </c>
      <c r="I47" s="12">
        <v>22.44</v>
      </c>
      <c r="J47" s="13">
        <v>19.98</v>
      </c>
    </row>
    <row r="48" spans="2:10" ht="57.75" customHeight="1" x14ac:dyDescent="0.15">
      <c r="B48" s="14"/>
      <c r="C48" s="1149" t="s">
        <v>4</v>
      </c>
      <c r="D48" s="1149"/>
      <c r="E48" s="1150"/>
      <c r="F48" s="15">
        <v>3.8</v>
      </c>
      <c r="G48" s="16">
        <v>5.55</v>
      </c>
      <c r="H48" s="16">
        <v>7.22</v>
      </c>
      <c r="I48" s="16">
        <v>3.12</v>
      </c>
      <c r="J48" s="17">
        <v>4.05</v>
      </c>
    </row>
    <row r="49" spans="2:10" ht="57.75" customHeight="1" thickBot="1" x14ac:dyDescent="0.2">
      <c r="B49" s="18"/>
      <c r="C49" s="1151" t="s">
        <v>5</v>
      </c>
      <c r="D49" s="1151"/>
      <c r="E49" s="1152"/>
      <c r="F49" s="19" t="s">
        <v>533</v>
      </c>
      <c r="G49" s="20">
        <v>1.24</v>
      </c>
      <c r="H49" s="20">
        <v>3.79</v>
      </c>
      <c r="I49" s="20" t="s">
        <v>534</v>
      </c>
      <c r="J49" s="21" t="s">
        <v>535</v>
      </c>
    </row>
    <row r="50" spans="2:10" x14ac:dyDescent="0.15"/>
  </sheetData>
  <sheetProtection algorithmName="SHA-512" hashValue="vvUdB59rv9A63YhbUT7TW2AW2wmPhxESvKEOtEZaUNN+2mzxZ8ZAXch8RnL9eOYSbxlU94ZxNSn324Z7siEKWQ==" saltValue="FtL++W7pFqfth8myGml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7" t="s">
        <v>536</v>
      </c>
      <c r="D34" s="1157"/>
      <c r="E34" s="1158"/>
      <c r="F34" s="32">
        <v>7.74</v>
      </c>
      <c r="G34" s="33">
        <v>5.83</v>
      </c>
      <c r="H34" s="33">
        <v>4.97</v>
      </c>
      <c r="I34" s="33">
        <v>4.5999999999999996</v>
      </c>
      <c r="J34" s="34">
        <v>4.24</v>
      </c>
      <c r="K34" s="22"/>
      <c r="L34" s="22"/>
      <c r="M34" s="22"/>
      <c r="N34" s="22"/>
      <c r="O34" s="22"/>
      <c r="P34" s="22"/>
    </row>
    <row r="35" spans="1:16" ht="39" customHeight="1" x14ac:dyDescent="0.15">
      <c r="A35" s="22"/>
      <c r="B35" s="35"/>
      <c r="C35" s="1153" t="s">
        <v>537</v>
      </c>
      <c r="D35" s="1153"/>
      <c r="E35" s="1154"/>
      <c r="F35" s="36">
        <v>3.79</v>
      </c>
      <c r="G35" s="37">
        <v>3.57</v>
      </c>
      <c r="H35" s="37">
        <v>7.22</v>
      </c>
      <c r="I35" s="37">
        <v>3.12</v>
      </c>
      <c r="J35" s="38">
        <v>4.05</v>
      </c>
      <c r="K35" s="22"/>
      <c r="L35" s="22"/>
      <c r="M35" s="22"/>
      <c r="N35" s="22"/>
      <c r="O35" s="22"/>
      <c r="P35" s="22"/>
    </row>
    <row r="36" spans="1:16" ht="39" customHeight="1" x14ac:dyDescent="0.15">
      <c r="A36" s="22"/>
      <c r="B36" s="35"/>
      <c r="C36" s="1153" t="s">
        <v>538</v>
      </c>
      <c r="D36" s="1153"/>
      <c r="E36" s="1154"/>
      <c r="F36" s="36">
        <v>1.2</v>
      </c>
      <c r="G36" s="37">
        <v>1.79</v>
      </c>
      <c r="H36" s="37">
        <v>2.52</v>
      </c>
      <c r="I36" s="37">
        <v>3.15</v>
      </c>
      <c r="J36" s="38">
        <v>3.27</v>
      </c>
      <c r="K36" s="22"/>
      <c r="L36" s="22"/>
      <c r="M36" s="22"/>
      <c r="N36" s="22"/>
      <c r="O36" s="22"/>
      <c r="P36" s="22"/>
    </row>
    <row r="37" spans="1:16" ht="39" customHeight="1" x14ac:dyDescent="0.15">
      <c r="A37" s="22"/>
      <c r="B37" s="35"/>
      <c r="C37" s="1153" t="s">
        <v>539</v>
      </c>
      <c r="D37" s="1153"/>
      <c r="E37" s="1154"/>
      <c r="F37" s="36">
        <v>2.87</v>
      </c>
      <c r="G37" s="37">
        <v>1.34</v>
      </c>
      <c r="H37" s="37">
        <v>1.52</v>
      </c>
      <c r="I37" s="37">
        <v>2.2400000000000002</v>
      </c>
      <c r="J37" s="38">
        <v>2.13</v>
      </c>
      <c r="K37" s="22"/>
      <c r="L37" s="22"/>
      <c r="M37" s="22"/>
      <c r="N37" s="22"/>
      <c r="O37" s="22"/>
      <c r="P37" s="22"/>
    </row>
    <row r="38" spans="1:16" ht="39" customHeight="1" x14ac:dyDescent="0.15">
      <c r="A38" s="22"/>
      <c r="B38" s="35"/>
      <c r="C38" s="1153" t="s">
        <v>540</v>
      </c>
      <c r="D38" s="1153"/>
      <c r="E38" s="1154"/>
      <c r="F38" s="36">
        <v>0</v>
      </c>
      <c r="G38" s="37">
        <v>0</v>
      </c>
      <c r="H38" s="37">
        <v>7.0000000000000007E-2</v>
      </c>
      <c r="I38" s="37">
        <v>1.1399999999999999</v>
      </c>
      <c r="J38" s="38">
        <v>1.86</v>
      </c>
      <c r="K38" s="22"/>
      <c r="L38" s="22"/>
      <c r="M38" s="22"/>
      <c r="N38" s="22"/>
      <c r="O38" s="22"/>
      <c r="P38" s="22"/>
    </row>
    <row r="39" spans="1:16" ht="39" customHeight="1" x14ac:dyDescent="0.15">
      <c r="A39" s="22"/>
      <c r="B39" s="35"/>
      <c r="C39" s="1153" t="s">
        <v>541</v>
      </c>
      <c r="D39" s="1153"/>
      <c r="E39" s="1154"/>
      <c r="F39" s="36">
        <v>1.75</v>
      </c>
      <c r="G39" s="37">
        <v>1.47</v>
      </c>
      <c r="H39" s="37">
        <v>0.97</v>
      </c>
      <c r="I39" s="37">
        <v>0.94</v>
      </c>
      <c r="J39" s="38">
        <v>0.93</v>
      </c>
      <c r="K39" s="22"/>
      <c r="L39" s="22"/>
      <c r="M39" s="22"/>
      <c r="N39" s="22"/>
      <c r="O39" s="22"/>
      <c r="P39" s="22"/>
    </row>
    <row r="40" spans="1:16" ht="39" customHeight="1" x14ac:dyDescent="0.15">
      <c r="A40" s="22"/>
      <c r="B40" s="35"/>
      <c r="C40" s="1153" t="s">
        <v>542</v>
      </c>
      <c r="D40" s="1153"/>
      <c r="E40" s="1154"/>
      <c r="F40" s="36">
        <v>0.14000000000000001</v>
      </c>
      <c r="G40" s="37">
        <v>0.14000000000000001</v>
      </c>
      <c r="H40" s="37">
        <v>0.13</v>
      </c>
      <c r="I40" s="37">
        <v>0.17</v>
      </c>
      <c r="J40" s="38">
        <v>0.18</v>
      </c>
      <c r="K40" s="22"/>
      <c r="L40" s="22"/>
      <c r="M40" s="22"/>
      <c r="N40" s="22"/>
      <c r="O40" s="22"/>
      <c r="P40" s="22"/>
    </row>
    <row r="41" spans="1:16" ht="39" customHeight="1" x14ac:dyDescent="0.15">
      <c r="A41" s="22"/>
      <c r="B41" s="35"/>
      <c r="C41" s="1153" t="s">
        <v>543</v>
      </c>
      <c r="D41" s="1153"/>
      <c r="E41" s="1154"/>
      <c r="F41" s="36">
        <v>0.02</v>
      </c>
      <c r="G41" s="37">
        <v>0.01</v>
      </c>
      <c r="H41" s="37">
        <v>0.06</v>
      </c>
      <c r="I41" s="37">
        <v>0.03</v>
      </c>
      <c r="J41" s="38">
        <v>0.01</v>
      </c>
      <c r="K41" s="22"/>
      <c r="L41" s="22"/>
      <c r="M41" s="22"/>
      <c r="N41" s="22"/>
      <c r="O41" s="22"/>
      <c r="P41" s="22"/>
    </row>
    <row r="42" spans="1:16" ht="39" customHeight="1" x14ac:dyDescent="0.15">
      <c r="A42" s="22"/>
      <c r="B42" s="39"/>
      <c r="C42" s="1153" t="s">
        <v>544</v>
      </c>
      <c r="D42" s="1153"/>
      <c r="E42" s="1154"/>
      <c r="F42" s="36" t="s">
        <v>490</v>
      </c>
      <c r="G42" s="37" t="s">
        <v>490</v>
      </c>
      <c r="H42" s="37" t="s">
        <v>490</v>
      </c>
      <c r="I42" s="37" t="s">
        <v>490</v>
      </c>
      <c r="J42" s="38" t="s">
        <v>490</v>
      </c>
      <c r="K42" s="22"/>
      <c r="L42" s="22"/>
      <c r="M42" s="22"/>
      <c r="N42" s="22"/>
      <c r="O42" s="22"/>
      <c r="P42" s="22"/>
    </row>
    <row r="43" spans="1:16" ht="39" customHeight="1" thickBot="1" x14ac:dyDescent="0.2">
      <c r="A43" s="22"/>
      <c r="B43" s="40"/>
      <c r="C43" s="1155" t="s">
        <v>545</v>
      </c>
      <c r="D43" s="1155"/>
      <c r="E43" s="1156"/>
      <c r="F43" s="41">
        <v>0.02</v>
      </c>
      <c r="G43" s="42">
        <v>0.02</v>
      </c>
      <c r="H43" s="42">
        <v>0.02</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DUOuRzvAUJ8Q+stuYGlDw69/XkdMs47rZU98/hRnDWOF4xFdboQXye4NTcNcNqSMqQPL/Vvmh7fPjDizTmYZg==" saltValue="6CqyG+hpAZ1YHT+tzrMe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election activeCell="M62" sqref="M6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59" t="s">
        <v>9</v>
      </c>
      <c r="C45" s="1160"/>
      <c r="D45" s="56"/>
      <c r="E45" s="1165" t="s">
        <v>10</v>
      </c>
      <c r="F45" s="1165"/>
      <c r="G45" s="1165"/>
      <c r="H45" s="1165"/>
      <c r="I45" s="1165"/>
      <c r="J45" s="1166"/>
      <c r="K45" s="57">
        <v>1773</v>
      </c>
      <c r="L45" s="58">
        <v>1929</v>
      </c>
      <c r="M45" s="58">
        <v>1999</v>
      </c>
      <c r="N45" s="58">
        <v>2024</v>
      </c>
      <c r="O45" s="59">
        <v>1993</v>
      </c>
      <c r="P45" s="46"/>
      <c r="Q45" s="46"/>
      <c r="R45" s="46"/>
      <c r="S45" s="46"/>
      <c r="T45" s="46"/>
      <c r="U45" s="46"/>
    </row>
    <row r="46" spans="1:21" ht="30.75" customHeight="1" x14ac:dyDescent="0.15">
      <c r="A46" s="46"/>
      <c r="B46" s="1161"/>
      <c r="C46" s="1162"/>
      <c r="D46" s="60"/>
      <c r="E46" s="1167" t="s">
        <v>11</v>
      </c>
      <c r="F46" s="1167"/>
      <c r="G46" s="1167"/>
      <c r="H46" s="1167"/>
      <c r="I46" s="1167"/>
      <c r="J46" s="1168"/>
      <c r="K46" s="61" t="s">
        <v>490</v>
      </c>
      <c r="L46" s="62" t="s">
        <v>490</v>
      </c>
      <c r="M46" s="62" t="s">
        <v>490</v>
      </c>
      <c r="N46" s="62" t="s">
        <v>490</v>
      </c>
      <c r="O46" s="63" t="s">
        <v>490</v>
      </c>
      <c r="P46" s="46"/>
      <c r="Q46" s="46"/>
      <c r="R46" s="46"/>
      <c r="S46" s="46"/>
      <c r="T46" s="46"/>
      <c r="U46" s="46"/>
    </row>
    <row r="47" spans="1:21" ht="30.75" customHeight="1" x14ac:dyDescent="0.15">
      <c r="A47" s="46"/>
      <c r="B47" s="1161"/>
      <c r="C47" s="1162"/>
      <c r="D47" s="60"/>
      <c r="E47" s="1167" t="s">
        <v>12</v>
      </c>
      <c r="F47" s="1167"/>
      <c r="G47" s="1167"/>
      <c r="H47" s="1167"/>
      <c r="I47" s="1167"/>
      <c r="J47" s="1168"/>
      <c r="K47" s="61" t="s">
        <v>490</v>
      </c>
      <c r="L47" s="62" t="s">
        <v>490</v>
      </c>
      <c r="M47" s="62" t="s">
        <v>490</v>
      </c>
      <c r="N47" s="62" t="s">
        <v>490</v>
      </c>
      <c r="O47" s="63" t="s">
        <v>490</v>
      </c>
      <c r="P47" s="46"/>
      <c r="Q47" s="46"/>
      <c r="R47" s="46"/>
      <c r="S47" s="46"/>
      <c r="T47" s="46"/>
      <c r="U47" s="46"/>
    </row>
    <row r="48" spans="1:21" ht="30.75" customHeight="1" x14ac:dyDescent="0.15">
      <c r="A48" s="46"/>
      <c r="B48" s="1161"/>
      <c r="C48" s="1162"/>
      <c r="D48" s="60"/>
      <c r="E48" s="1167" t="s">
        <v>13</v>
      </c>
      <c r="F48" s="1167"/>
      <c r="G48" s="1167"/>
      <c r="H48" s="1167"/>
      <c r="I48" s="1167"/>
      <c r="J48" s="1168"/>
      <c r="K48" s="61">
        <v>938</v>
      </c>
      <c r="L48" s="62">
        <v>934</v>
      </c>
      <c r="M48" s="62">
        <v>791</v>
      </c>
      <c r="N48" s="62">
        <v>712</v>
      </c>
      <c r="O48" s="63">
        <v>773</v>
      </c>
      <c r="P48" s="46"/>
      <c r="Q48" s="46"/>
      <c r="R48" s="46"/>
      <c r="S48" s="46"/>
      <c r="T48" s="46"/>
      <c r="U48" s="46"/>
    </row>
    <row r="49" spans="1:21" ht="30.75" customHeight="1" x14ac:dyDescent="0.15">
      <c r="A49" s="46"/>
      <c r="B49" s="1161"/>
      <c r="C49" s="1162"/>
      <c r="D49" s="60"/>
      <c r="E49" s="1167" t="s">
        <v>14</v>
      </c>
      <c r="F49" s="1167"/>
      <c r="G49" s="1167"/>
      <c r="H49" s="1167"/>
      <c r="I49" s="1167"/>
      <c r="J49" s="1168"/>
      <c r="K49" s="61" t="s">
        <v>490</v>
      </c>
      <c r="L49" s="62" t="s">
        <v>490</v>
      </c>
      <c r="M49" s="62" t="s">
        <v>490</v>
      </c>
      <c r="N49" s="62" t="s">
        <v>490</v>
      </c>
      <c r="O49" s="63">
        <v>5</v>
      </c>
      <c r="P49" s="46"/>
      <c r="Q49" s="46"/>
      <c r="R49" s="46"/>
      <c r="S49" s="46"/>
      <c r="T49" s="46"/>
      <c r="U49" s="46"/>
    </row>
    <row r="50" spans="1:21" ht="30.75" customHeight="1" x14ac:dyDescent="0.15">
      <c r="A50" s="46"/>
      <c r="B50" s="1161"/>
      <c r="C50" s="1162"/>
      <c r="D50" s="60"/>
      <c r="E50" s="1167" t="s">
        <v>15</v>
      </c>
      <c r="F50" s="1167"/>
      <c r="G50" s="1167"/>
      <c r="H50" s="1167"/>
      <c r="I50" s="1167"/>
      <c r="J50" s="1168"/>
      <c r="K50" s="61">
        <v>1</v>
      </c>
      <c r="L50" s="62">
        <v>1</v>
      </c>
      <c r="M50" s="62">
        <v>1</v>
      </c>
      <c r="N50" s="62">
        <v>1</v>
      </c>
      <c r="O50" s="63" t="s">
        <v>490</v>
      </c>
      <c r="P50" s="46"/>
      <c r="Q50" s="46"/>
      <c r="R50" s="46"/>
      <c r="S50" s="46"/>
      <c r="T50" s="46"/>
      <c r="U50" s="46"/>
    </row>
    <row r="51" spans="1:21" ht="30.75" customHeight="1" x14ac:dyDescent="0.15">
      <c r="A51" s="46"/>
      <c r="B51" s="1163"/>
      <c r="C51" s="1164"/>
      <c r="D51" s="64"/>
      <c r="E51" s="1167" t="s">
        <v>16</v>
      </c>
      <c r="F51" s="1167"/>
      <c r="G51" s="1167"/>
      <c r="H51" s="1167"/>
      <c r="I51" s="1167"/>
      <c r="J51" s="1168"/>
      <c r="K51" s="61" t="s">
        <v>490</v>
      </c>
      <c r="L51" s="62" t="s">
        <v>490</v>
      </c>
      <c r="M51" s="62" t="s">
        <v>490</v>
      </c>
      <c r="N51" s="62" t="s">
        <v>490</v>
      </c>
      <c r="O51" s="63" t="s">
        <v>490</v>
      </c>
      <c r="P51" s="46"/>
      <c r="Q51" s="46"/>
      <c r="R51" s="46"/>
      <c r="S51" s="46"/>
      <c r="T51" s="46"/>
      <c r="U51" s="46"/>
    </row>
    <row r="52" spans="1:21" ht="30.75" customHeight="1" x14ac:dyDescent="0.15">
      <c r="A52" s="46"/>
      <c r="B52" s="1169" t="s">
        <v>17</v>
      </c>
      <c r="C52" s="1170"/>
      <c r="D52" s="64"/>
      <c r="E52" s="1167" t="s">
        <v>18</v>
      </c>
      <c r="F52" s="1167"/>
      <c r="G52" s="1167"/>
      <c r="H52" s="1167"/>
      <c r="I52" s="1167"/>
      <c r="J52" s="1168"/>
      <c r="K52" s="61">
        <v>2106</v>
      </c>
      <c r="L52" s="62">
        <v>2098</v>
      </c>
      <c r="M52" s="62">
        <v>2129</v>
      </c>
      <c r="N52" s="62">
        <v>2141</v>
      </c>
      <c r="O52" s="63">
        <v>2188</v>
      </c>
      <c r="P52" s="46"/>
      <c r="Q52" s="46"/>
      <c r="R52" s="46"/>
      <c r="S52" s="46"/>
      <c r="T52" s="46"/>
      <c r="U52" s="46"/>
    </row>
    <row r="53" spans="1:21" ht="30.75" customHeight="1" thickBot="1" x14ac:dyDescent="0.2">
      <c r="A53" s="46"/>
      <c r="B53" s="1171" t="s">
        <v>19</v>
      </c>
      <c r="C53" s="1172"/>
      <c r="D53" s="65"/>
      <c r="E53" s="1173" t="s">
        <v>20</v>
      </c>
      <c r="F53" s="1173"/>
      <c r="G53" s="1173"/>
      <c r="H53" s="1173"/>
      <c r="I53" s="1173"/>
      <c r="J53" s="1174"/>
      <c r="K53" s="66">
        <v>606</v>
      </c>
      <c r="L53" s="67">
        <v>766</v>
      </c>
      <c r="M53" s="67">
        <v>662</v>
      </c>
      <c r="N53" s="67">
        <v>596</v>
      </c>
      <c r="O53" s="68">
        <v>583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75" t="s">
        <v>24</v>
      </c>
      <c r="C58" s="1176"/>
      <c r="D58" s="1181" t="s">
        <v>25</v>
      </c>
      <c r="E58" s="1182"/>
      <c r="F58" s="1182"/>
      <c r="G58" s="1182"/>
      <c r="H58" s="1182"/>
      <c r="I58" s="1182"/>
      <c r="J58" s="1183"/>
      <c r="K58" s="81" t="s">
        <v>575</v>
      </c>
      <c r="L58" s="82" t="s">
        <v>575</v>
      </c>
      <c r="M58" s="82" t="s">
        <v>575</v>
      </c>
      <c r="N58" s="82" t="s">
        <v>575</v>
      </c>
      <c r="O58" s="83" t="s">
        <v>575</v>
      </c>
    </row>
    <row r="59" spans="1:21" ht="31.5" customHeight="1" x14ac:dyDescent="0.15">
      <c r="B59" s="1177"/>
      <c r="C59" s="1178"/>
      <c r="D59" s="1184" t="s">
        <v>26</v>
      </c>
      <c r="E59" s="1185"/>
      <c r="F59" s="1185"/>
      <c r="G59" s="1185"/>
      <c r="H59" s="1185"/>
      <c r="I59" s="1185"/>
      <c r="J59" s="1186"/>
      <c r="K59" s="84" t="s">
        <v>575</v>
      </c>
      <c r="L59" s="85" t="s">
        <v>575</v>
      </c>
      <c r="M59" s="85" t="s">
        <v>575</v>
      </c>
      <c r="N59" s="85" t="s">
        <v>575</v>
      </c>
      <c r="O59" s="86" t="s">
        <v>575</v>
      </c>
    </row>
    <row r="60" spans="1:21" ht="31.5" customHeight="1" thickBot="1" x14ac:dyDescent="0.2">
      <c r="B60" s="1179"/>
      <c r="C60" s="1180"/>
      <c r="D60" s="1187" t="s">
        <v>27</v>
      </c>
      <c r="E60" s="1188"/>
      <c r="F60" s="1188"/>
      <c r="G60" s="1188"/>
      <c r="H60" s="1188"/>
      <c r="I60" s="1188"/>
      <c r="J60" s="1189"/>
      <c r="K60" s="87" t="s">
        <v>575</v>
      </c>
      <c r="L60" s="88" t="s">
        <v>575</v>
      </c>
      <c r="M60" s="88" t="s">
        <v>575</v>
      </c>
      <c r="N60" s="88" t="s">
        <v>575</v>
      </c>
      <c r="O60" s="89" t="s">
        <v>575</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EplnaVXHfiPBOf/l24Vf8TEJB8V2z7eBPeJlwWvyRPpv727echTMKTh+7HW6qDIBajRz/t9qNZoUJklqLwnBw==" saltValue="AFgEoRqoDnG07UZQF7rZ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N39" sqref="N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90" t="s">
        <v>30</v>
      </c>
      <c r="C41" s="1191"/>
      <c r="D41" s="103"/>
      <c r="E41" s="1196" t="s">
        <v>31</v>
      </c>
      <c r="F41" s="1196"/>
      <c r="G41" s="1196"/>
      <c r="H41" s="1197"/>
      <c r="I41" s="342">
        <v>18591</v>
      </c>
      <c r="J41" s="343">
        <v>18819</v>
      </c>
      <c r="K41" s="343">
        <v>18693</v>
      </c>
      <c r="L41" s="343">
        <v>18073</v>
      </c>
      <c r="M41" s="344">
        <v>17651</v>
      </c>
    </row>
    <row r="42" spans="2:13" ht="27.75" customHeight="1" x14ac:dyDescent="0.15">
      <c r="B42" s="1192"/>
      <c r="C42" s="1193"/>
      <c r="D42" s="104"/>
      <c r="E42" s="1198" t="s">
        <v>32</v>
      </c>
      <c r="F42" s="1198"/>
      <c r="G42" s="1198"/>
      <c r="H42" s="1199"/>
      <c r="I42" s="345">
        <v>3</v>
      </c>
      <c r="J42" s="346">
        <v>2</v>
      </c>
      <c r="K42" s="346">
        <v>1</v>
      </c>
      <c r="L42" s="346" t="s">
        <v>490</v>
      </c>
      <c r="M42" s="347" t="s">
        <v>490</v>
      </c>
    </row>
    <row r="43" spans="2:13" ht="27.75" customHeight="1" x14ac:dyDescent="0.15">
      <c r="B43" s="1192"/>
      <c r="C43" s="1193"/>
      <c r="D43" s="104"/>
      <c r="E43" s="1198" t="s">
        <v>33</v>
      </c>
      <c r="F43" s="1198"/>
      <c r="G43" s="1198"/>
      <c r="H43" s="1199"/>
      <c r="I43" s="345">
        <v>7110</v>
      </c>
      <c r="J43" s="346">
        <v>6259</v>
      </c>
      <c r="K43" s="346">
        <v>5244</v>
      </c>
      <c r="L43" s="346">
        <v>4369</v>
      </c>
      <c r="M43" s="347">
        <v>4106</v>
      </c>
    </row>
    <row r="44" spans="2:13" ht="27.75" customHeight="1" x14ac:dyDescent="0.15">
      <c r="B44" s="1192"/>
      <c r="C44" s="1193"/>
      <c r="D44" s="104"/>
      <c r="E44" s="1198" t="s">
        <v>34</v>
      </c>
      <c r="F44" s="1198"/>
      <c r="G44" s="1198"/>
      <c r="H44" s="1199"/>
      <c r="I44" s="345" t="s">
        <v>490</v>
      </c>
      <c r="J44" s="346" t="s">
        <v>490</v>
      </c>
      <c r="K44" s="346" t="s">
        <v>490</v>
      </c>
      <c r="L44" s="346">
        <v>32</v>
      </c>
      <c r="M44" s="347">
        <v>227</v>
      </c>
    </row>
    <row r="45" spans="2:13" ht="27.75" customHeight="1" x14ac:dyDescent="0.15">
      <c r="B45" s="1192"/>
      <c r="C45" s="1193"/>
      <c r="D45" s="104"/>
      <c r="E45" s="1198" t="s">
        <v>35</v>
      </c>
      <c r="F45" s="1198"/>
      <c r="G45" s="1198"/>
      <c r="H45" s="1199"/>
      <c r="I45" s="345">
        <v>4472</v>
      </c>
      <c r="J45" s="346">
        <v>4450</v>
      </c>
      <c r="K45" s="346">
        <v>4441</v>
      </c>
      <c r="L45" s="346">
        <v>4431</v>
      </c>
      <c r="M45" s="347">
        <v>4449</v>
      </c>
    </row>
    <row r="46" spans="2:13" ht="27.75" customHeight="1" x14ac:dyDescent="0.15">
      <c r="B46" s="1192"/>
      <c r="C46" s="1193"/>
      <c r="D46" s="105"/>
      <c r="E46" s="1198" t="s">
        <v>36</v>
      </c>
      <c r="F46" s="1198"/>
      <c r="G46" s="1198"/>
      <c r="H46" s="1199"/>
      <c r="I46" s="345" t="s">
        <v>490</v>
      </c>
      <c r="J46" s="346" t="s">
        <v>490</v>
      </c>
      <c r="K46" s="346" t="s">
        <v>490</v>
      </c>
      <c r="L46" s="346" t="s">
        <v>490</v>
      </c>
      <c r="M46" s="347" t="s">
        <v>490</v>
      </c>
    </row>
    <row r="47" spans="2:13" ht="27.75" customHeight="1" x14ac:dyDescent="0.15">
      <c r="B47" s="1192"/>
      <c r="C47" s="1193"/>
      <c r="D47" s="106"/>
      <c r="E47" s="1200" t="s">
        <v>37</v>
      </c>
      <c r="F47" s="1201"/>
      <c r="G47" s="1201"/>
      <c r="H47" s="1202"/>
      <c r="I47" s="345" t="s">
        <v>490</v>
      </c>
      <c r="J47" s="346" t="s">
        <v>490</v>
      </c>
      <c r="K47" s="346" t="s">
        <v>490</v>
      </c>
      <c r="L47" s="346" t="s">
        <v>490</v>
      </c>
      <c r="M47" s="347" t="s">
        <v>490</v>
      </c>
    </row>
    <row r="48" spans="2:13" ht="27.75" customHeight="1" x14ac:dyDescent="0.15">
      <c r="B48" s="1192"/>
      <c r="C48" s="1193"/>
      <c r="D48" s="104"/>
      <c r="E48" s="1198" t="s">
        <v>38</v>
      </c>
      <c r="F48" s="1198"/>
      <c r="G48" s="1198"/>
      <c r="H48" s="1199"/>
      <c r="I48" s="345" t="s">
        <v>490</v>
      </c>
      <c r="J48" s="346" t="s">
        <v>490</v>
      </c>
      <c r="K48" s="346" t="s">
        <v>490</v>
      </c>
      <c r="L48" s="346" t="s">
        <v>490</v>
      </c>
      <c r="M48" s="347" t="s">
        <v>490</v>
      </c>
    </row>
    <row r="49" spans="2:13" ht="27.75" customHeight="1" x14ac:dyDescent="0.15">
      <c r="B49" s="1194"/>
      <c r="C49" s="1195"/>
      <c r="D49" s="104"/>
      <c r="E49" s="1198" t="s">
        <v>39</v>
      </c>
      <c r="F49" s="1198"/>
      <c r="G49" s="1198"/>
      <c r="H49" s="1199"/>
      <c r="I49" s="345" t="s">
        <v>490</v>
      </c>
      <c r="J49" s="346" t="s">
        <v>490</v>
      </c>
      <c r="K49" s="346" t="s">
        <v>490</v>
      </c>
      <c r="L49" s="346" t="s">
        <v>490</v>
      </c>
      <c r="M49" s="347" t="s">
        <v>490</v>
      </c>
    </row>
    <row r="50" spans="2:13" ht="27.75" customHeight="1" x14ac:dyDescent="0.15">
      <c r="B50" s="1203" t="s">
        <v>40</v>
      </c>
      <c r="C50" s="1204"/>
      <c r="D50" s="107"/>
      <c r="E50" s="1198" t="s">
        <v>41</v>
      </c>
      <c r="F50" s="1198"/>
      <c r="G50" s="1198"/>
      <c r="H50" s="1199"/>
      <c r="I50" s="345">
        <v>7891</v>
      </c>
      <c r="J50" s="346">
        <v>8209</v>
      </c>
      <c r="K50" s="346">
        <v>9083</v>
      </c>
      <c r="L50" s="346">
        <v>9242</v>
      </c>
      <c r="M50" s="347">
        <v>8556</v>
      </c>
    </row>
    <row r="51" spans="2:13" ht="27.75" customHeight="1" x14ac:dyDescent="0.15">
      <c r="B51" s="1192"/>
      <c r="C51" s="1193"/>
      <c r="D51" s="104"/>
      <c r="E51" s="1198" t="s">
        <v>42</v>
      </c>
      <c r="F51" s="1198"/>
      <c r="G51" s="1198"/>
      <c r="H51" s="1199"/>
      <c r="I51" s="345">
        <v>3281</v>
      </c>
      <c r="J51" s="346">
        <v>4697</v>
      </c>
      <c r="K51" s="346">
        <v>4348</v>
      </c>
      <c r="L51" s="346">
        <v>4168</v>
      </c>
      <c r="M51" s="347">
        <v>4216</v>
      </c>
    </row>
    <row r="52" spans="2:13" ht="27.75" customHeight="1" x14ac:dyDescent="0.15">
      <c r="B52" s="1194"/>
      <c r="C52" s="1195"/>
      <c r="D52" s="104"/>
      <c r="E52" s="1198" t="s">
        <v>43</v>
      </c>
      <c r="F52" s="1198"/>
      <c r="G52" s="1198"/>
      <c r="H52" s="1199"/>
      <c r="I52" s="345">
        <v>19211</v>
      </c>
      <c r="J52" s="346">
        <v>19163</v>
      </c>
      <c r="K52" s="346">
        <v>18802</v>
      </c>
      <c r="L52" s="346">
        <v>18127</v>
      </c>
      <c r="M52" s="347">
        <v>17769</v>
      </c>
    </row>
    <row r="53" spans="2:13" ht="27.75" customHeight="1" thickBot="1" x14ac:dyDescent="0.2">
      <c r="B53" s="1205" t="s">
        <v>19</v>
      </c>
      <c r="C53" s="1206"/>
      <c r="D53" s="108"/>
      <c r="E53" s="1207" t="s">
        <v>44</v>
      </c>
      <c r="F53" s="1207"/>
      <c r="G53" s="1207"/>
      <c r="H53" s="1208"/>
      <c r="I53" s="348">
        <v>-208</v>
      </c>
      <c r="J53" s="349">
        <v>-2539</v>
      </c>
      <c r="K53" s="349">
        <v>-3854</v>
      </c>
      <c r="L53" s="349">
        <v>-4633</v>
      </c>
      <c r="M53" s="350">
        <v>-4109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K7JAcZZqacZWVpYxWQOIuHewvl9L3ER3U0jxmIhqil45qTLiirYwFqD0rIyw6rwDxa41IwrUm2FVJxM1HjoEw==" saltValue="c7cfEMWGKsDAvoDFg5b+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217" t="s">
        <v>46</v>
      </c>
      <c r="D55" s="1217"/>
      <c r="E55" s="1218"/>
      <c r="F55" s="120">
        <v>2667</v>
      </c>
      <c r="G55" s="120">
        <v>3020</v>
      </c>
      <c r="H55" s="121">
        <v>2724</v>
      </c>
    </row>
    <row r="56" spans="2:8" ht="52.5" customHeight="1" x14ac:dyDescent="0.15">
      <c r="B56" s="122"/>
      <c r="C56" s="1219" t="s">
        <v>47</v>
      </c>
      <c r="D56" s="1219"/>
      <c r="E56" s="1220"/>
      <c r="F56" s="123">
        <v>1257</v>
      </c>
      <c r="G56" s="123">
        <v>1259</v>
      </c>
      <c r="H56" s="124">
        <v>1324</v>
      </c>
    </row>
    <row r="57" spans="2:8" ht="53.25" customHeight="1" x14ac:dyDescent="0.15">
      <c r="B57" s="122"/>
      <c r="C57" s="1221" t="s">
        <v>48</v>
      </c>
      <c r="D57" s="1221"/>
      <c r="E57" s="1222"/>
      <c r="F57" s="125">
        <v>3378</v>
      </c>
      <c r="G57" s="125">
        <v>3140</v>
      </c>
      <c r="H57" s="126">
        <v>2616</v>
      </c>
    </row>
    <row r="58" spans="2:8" ht="45.75" customHeight="1" x14ac:dyDescent="0.15">
      <c r="B58" s="127"/>
      <c r="C58" s="1209" t="s">
        <v>570</v>
      </c>
      <c r="D58" s="1210"/>
      <c r="E58" s="1211"/>
      <c r="F58" s="128">
        <v>2647</v>
      </c>
      <c r="G58" s="128">
        <v>2213</v>
      </c>
      <c r="H58" s="129">
        <v>1595</v>
      </c>
    </row>
    <row r="59" spans="2:8" ht="45.75" customHeight="1" x14ac:dyDescent="0.15">
      <c r="B59" s="127"/>
      <c r="C59" s="1209" t="s">
        <v>571</v>
      </c>
      <c r="D59" s="1210"/>
      <c r="E59" s="1211"/>
      <c r="F59" s="128">
        <v>389</v>
      </c>
      <c r="G59" s="128">
        <v>434</v>
      </c>
      <c r="H59" s="129">
        <v>479</v>
      </c>
    </row>
    <row r="60" spans="2:8" ht="45.75" customHeight="1" x14ac:dyDescent="0.15">
      <c r="B60" s="127"/>
      <c r="C60" s="1209" t="s">
        <v>572</v>
      </c>
      <c r="D60" s="1210"/>
      <c r="E60" s="1211"/>
      <c r="F60" s="128">
        <v>40</v>
      </c>
      <c r="G60" s="128">
        <v>190</v>
      </c>
      <c r="H60" s="129">
        <v>240</v>
      </c>
    </row>
    <row r="61" spans="2:8" ht="45.75" customHeight="1" x14ac:dyDescent="0.15">
      <c r="B61" s="127"/>
      <c r="C61" s="1209" t="s">
        <v>573</v>
      </c>
      <c r="D61" s="1210"/>
      <c r="E61" s="1211"/>
      <c r="F61" s="128">
        <v>130</v>
      </c>
      <c r="G61" s="128">
        <v>136</v>
      </c>
      <c r="H61" s="129">
        <v>133</v>
      </c>
    </row>
    <row r="62" spans="2:8" ht="45.75" customHeight="1" thickBot="1" x14ac:dyDescent="0.2">
      <c r="B62" s="130"/>
      <c r="C62" s="1212" t="s">
        <v>574</v>
      </c>
      <c r="D62" s="1213"/>
      <c r="E62" s="1214"/>
      <c r="F62" s="131">
        <v>73</v>
      </c>
      <c r="G62" s="131">
        <v>66</v>
      </c>
      <c r="H62" s="132">
        <v>65</v>
      </c>
    </row>
    <row r="63" spans="2:8" ht="52.5" customHeight="1" thickBot="1" x14ac:dyDescent="0.2">
      <c r="B63" s="133"/>
      <c r="C63" s="1215" t="s">
        <v>49</v>
      </c>
      <c r="D63" s="1215"/>
      <c r="E63" s="1216"/>
      <c r="F63" s="134">
        <v>7302</v>
      </c>
      <c r="G63" s="134">
        <v>7419</v>
      </c>
      <c r="H63" s="135">
        <v>6665</v>
      </c>
    </row>
    <row r="64" spans="2:8" x14ac:dyDescent="0.15"/>
  </sheetData>
  <sheetProtection algorithmName="SHA-512" hashValue="eeyD/h/IGFpTNSPSMTbOPZlbWD91ehnHH91Cb4WxkwrS/FVVYFJUL8sX9xRsFnZD8Y7R4QiOONLVaj0i4LrDcg==" saltValue="z7Oh91rRbedb/oPxRxq6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C242-F631-408F-8A82-12DB849B5B50}">
  <sheetPr>
    <pageSetUpPr fitToPage="1"/>
  </sheetPr>
  <dimension ref="A1:DE85"/>
  <sheetViews>
    <sheetView showGridLines="0" tabSelected="1" topLeftCell="A5" zoomScale="80" zoomScaleNormal="80" zoomScaleSheetLayoutView="55" workbookViewId="0">
      <selection activeCell="D62" sqref="D62"/>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576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577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5" t="s">
        <v>578</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579</v>
      </c>
    </row>
    <row r="50" spans="1:109" x14ac:dyDescent="0.15">
      <c r="B50" s="259"/>
      <c r="G50" s="1229"/>
      <c r="H50" s="1229"/>
      <c r="I50" s="1229"/>
      <c r="J50" s="1229"/>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8" t="s">
        <v>528</v>
      </c>
      <c r="BQ50" s="1228"/>
      <c r="BR50" s="1228"/>
      <c r="BS50" s="1228"/>
      <c r="BT50" s="1228"/>
      <c r="BU50" s="1228"/>
      <c r="BV50" s="1228"/>
      <c r="BW50" s="1228"/>
      <c r="BX50" s="1228" t="s">
        <v>529</v>
      </c>
      <c r="BY50" s="1228"/>
      <c r="BZ50" s="1228"/>
      <c r="CA50" s="1228"/>
      <c r="CB50" s="1228"/>
      <c r="CC50" s="1228"/>
      <c r="CD50" s="1228"/>
      <c r="CE50" s="1228"/>
      <c r="CF50" s="1228" t="s">
        <v>530</v>
      </c>
      <c r="CG50" s="1228"/>
      <c r="CH50" s="1228"/>
      <c r="CI50" s="1228"/>
      <c r="CJ50" s="1228"/>
      <c r="CK50" s="1228"/>
      <c r="CL50" s="1228"/>
      <c r="CM50" s="1228"/>
      <c r="CN50" s="1228" t="s">
        <v>531</v>
      </c>
      <c r="CO50" s="1228"/>
      <c r="CP50" s="1228"/>
      <c r="CQ50" s="1228"/>
      <c r="CR50" s="1228"/>
      <c r="CS50" s="1228"/>
      <c r="CT50" s="1228"/>
      <c r="CU50" s="1228"/>
      <c r="CV50" s="1228" t="s">
        <v>532</v>
      </c>
      <c r="CW50" s="1228"/>
      <c r="CX50" s="1228"/>
      <c r="CY50" s="1228"/>
      <c r="CZ50" s="1228"/>
      <c r="DA50" s="1228"/>
      <c r="DB50" s="1228"/>
      <c r="DC50" s="1228"/>
    </row>
    <row r="51" spans="1:109" ht="13.5" customHeight="1" x14ac:dyDescent="0.15">
      <c r="B51" s="259"/>
      <c r="G51" s="1231"/>
      <c r="H51" s="1231"/>
      <c r="I51" s="1244"/>
      <c r="J51" s="1244"/>
      <c r="K51" s="1230"/>
      <c r="L51" s="1230"/>
      <c r="M51" s="1230"/>
      <c r="N51" s="1230"/>
      <c r="AM51" s="359"/>
      <c r="AN51" s="1226" t="s">
        <v>580</v>
      </c>
      <c r="AO51" s="1226"/>
      <c r="AP51" s="1226"/>
      <c r="AQ51" s="1226"/>
      <c r="AR51" s="1226"/>
      <c r="AS51" s="1226"/>
      <c r="AT51" s="1226"/>
      <c r="AU51" s="1226"/>
      <c r="AV51" s="1226"/>
      <c r="AW51" s="1226"/>
      <c r="AX51" s="1226"/>
      <c r="AY51" s="1226"/>
      <c r="AZ51" s="1226"/>
      <c r="BA51" s="1226"/>
      <c r="BB51" s="1226" t="s">
        <v>581</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9"/>
      <c r="G52" s="1231"/>
      <c r="H52" s="1231"/>
      <c r="I52" s="1244"/>
      <c r="J52" s="1244"/>
      <c r="K52" s="1230"/>
      <c r="L52" s="1230"/>
      <c r="M52" s="1230"/>
      <c r="N52" s="1230"/>
      <c r="AM52" s="359"/>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358"/>
      <c r="B53" s="259"/>
      <c r="G53" s="1231"/>
      <c r="H53" s="1231"/>
      <c r="I53" s="1229"/>
      <c r="J53" s="1229"/>
      <c r="K53" s="1230"/>
      <c r="L53" s="1230"/>
      <c r="M53" s="1230"/>
      <c r="N53" s="1230"/>
      <c r="AM53" s="359"/>
      <c r="AN53" s="1226"/>
      <c r="AO53" s="1226"/>
      <c r="AP53" s="1226"/>
      <c r="AQ53" s="1226"/>
      <c r="AR53" s="1226"/>
      <c r="AS53" s="1226"/>
      <c r="AT53" s="1226"/>
      <c r="AU53" s="1226"/>
      <c r="AV53" s="1226"/>
      <c r="AW53" s="1226"/>
      <c r="AX53" s="1226"/>
      <c r="AY53" s="1226"/>
      <c r="AZ53" s="1226"/>
      <c r="BA53" s="1226"/>
      <c r="BB53" s="1226" t="s">
        <v>582</v>
      </c>
      <c r="BC53" s="1226"/>
      <c r="BD53" s="1226"/>
      <c r="BE53" s="1226"/>
      <c r="BF53" s="1226"/>
      <c r="BG53" s="1226"/>
      <c r="BH53" s="1226"/>
      <c r="BI53" s="1226"/>
      <c r="BJ53" s="1226"/>
      <c r="BK53" s="1226"/>
      <c r="BL53" s="1226"/>
      <c r="BM53" s="1226"/>
      <c r="BN53" s="1226"/>
      <c r="BO53" s="1226"/>
      <c r="BP53" s="1223">
        <v>58.2</v>
      </c>
      <c r="BQ53" s="1223"/>
      <c r="BR53" s="1223"/>
      <c r="BS53" s="1223"/>
      <c r="BT53" s="1223"/>
      <c r="BU53" s="1223"/>
      <c r="BV53" s="1223"/>
      <c r="BW53" s="1223"/>
      <c r="BX53" s="1223">
        <v>58.7</v>
      </c>
      <c r="BY53" s="1223"/>
      <c r="BZ53" s="1223"/>
      <c r="CA53" s="1223"/>
      <c r="CB53" s="1223"/>
      <c r="CC53" s="1223"/>
      <c r="CD53" s="1223"/>
      <c r="CE53" s="1223"/>
      <c r="CF53" s="1223">
        <v>60.3</v>
      </c>
      <c r="CG53" s="1223"/>
      <c r="CH53" s="1223"/>
      <c r="CI53" s="1223"/>
      <c r="CJ53" s="1223"/>
      <c r="CK53" s="1223"/>
      <c r="CL53" s="1223"/>
      <c r="CM53" s="1223"/>
      <c r="CN53" s="1223">
        <v>61.9</v>
      </c>
      <c r="CO53" s="1223"/>
      <c r="CP53" s="1223"/>
      <c r="CQ53" s="1223"/>
      <c r="CR53" s="1223"/>
      <c r="CS53" s="1223"/>
      <c r="CT53" s="1223"/>
      <c r="CU53" s="1223"/>
      <c r="CV53" s="1223">
        <v>63.5</v>
      </c>
      <c r="CW53" s="1223"/>
      <c r="CX53" s="1223"/>
      <c r="CY53" s="1223"/>
      <c r="CZ53" s="1223"/>
      <c r="DA53" s="1223"/>
      <c r="DB53" s="1223"/>
      <c r="DC53" s="1223"/>
    </row>
    <row r="54" spans="1:109" x14ac:dyDescent="0.15">
      <c r="A54" s="358"/>
      <c r="B54" s="259"/>
      <c r="G54" s="1231"/>
      <c r="H54" s="1231"/>
      <c r="I54" s="1229"/>
      <c r="J54" s="1229"/>
      <c r="K54" s="1230"/>
      <c r="L54" s="1230"/>
      <c r="M54" s="1230"/>
      <c r="N54" s="1230"/>
      <c r="AM54" s="359"/>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358"/>
      <c r="B55" s="259"/>
      <c r="G55" s="1229"/>
      <c r="H55" s="1229"/>
      <c r="I55" s="1229"/>
      <c r="J55" s="1229"/>
      <c r="K55" s="1230"/>
      <c r="L55" s="1230"/>
      <c r="M55" s="1230"/>
      <c r="N55" s="1230"/>
      <c r="AN55" s="1228" t="s">
        <v>583</v>
      </c>
      <c r="AO55" s="1228"/>
      <c r="AP55" s="1228"/>
      <c r="AQ55" s="1228"/>
      <c r="AR55" s="1228"/>
      <c r="AS55" s="1228"/>
      <c r="AT55" s="1228"/>
      <c r="AU55" s="1228"/>
      <c r="AV55" s="1228"/>
      <c r="AW55" s="1228"/>
      <c r="AX55" s="1228"/>
      <c r="AY55" s="1228"/>
      <c r="AZ55" s="1228"/>
      <c r="BA55" s="1228"/>
      <c r="BB55" s="1226" t="s">
        <v>581</v>
      </c>
      <c r="BC55" s="1226"/>
      <c r="BD55" s="1226"/>
      <c r="BE55" s="1226"/>
      <c r="BF55" s="1226"/>
      <c r="BG55" s="1226"/>
      <c r="BH55" s="1226"/>
      <c r="BI55" s="1226"/>
      <c r="BJ55" s="1226"/>
      <c r="BK55" s="1226"/>
      <c r="BL55" s="1226"/>
      <c r="BM55" s="1226"/>
      <c r="BN55" s="1226"/>
      <c r="BO55" s="1226"/>
      <c r="BP55" s="1223">
        <v>25.5</v>
      </c>
      <c r="BQ55" s="1223"/>
      <c r="BR55" s="1223"/>
      <c r="BS55" s="1223"/>
      <c r="BT55" s="1223"/>
      <c r="BU55" s="1223"/>
      <c r="BV55" s="1223"/>
      <c r="BW55" s="1223"/>
      <c r="BX55" s="1223">
        <v>25.1</v>
      </c>
      <c r="BY55" s="1223"/>
      <c r="BZ55" s="1223"/>
      <c r="CA55" s="1223"/>
      <c r="CB55" s="1223"/>
      <c r="CC55" s="1223"/>
      <c r="CD55" s="1223"/>
      <c r="CE55" s="1223"/>
      <c r="CF55" s="1223">
        <v>18</v>
      </c>
      <c r="CG55" s="1223"/>
      <c r="CH55" s="1223"/>
      <c r="CI55" s="1223"/>
      <c r="CJ55" s="1223"/>
      <c r="CK55" s="1223"/>
      <c r="CL55" s="1223"/>
      <c r="CM55" s="1223"/>
      <c r="CN55" s="1223">
        <v>12.7</v>
      </c>
      <c r="CO55" s="1223"/>
      <c r="CP55" s="1223"/>
      <c r="CQ55" s="1223"/>
      <c r="CR55" s="1223"/>
      <c r="CS55" s="1223"/>
      <c r="CT55" s="1223"/>
      <c r="CU55" s="1223"/>
      <c r="CV55" s="1223">
        <v>10</v>
      </c>
      <c r="CW55" s="1223"/>
      <c r="CX55" s="1223"/>
      <c r="CY55" s="1223"/>
      <c r="CZ55" s="1223"/>
      <c r="DA55" s="1223"/>
      <c r="DB55" s="1223"/>
      <c r="DC55" s="1223"/>
    </row>
    <row r="56" spans="1:109" x14ac:dyDescent="0.15">
      <c r="A56" s="358"/>
      <c r="B56" s="259"/>
      <c r="G56" s="1229"/>
      <c r="H56" s="1229"/>
      <c r="I56" s="1229"/>
      <c r="J56" s="1229"/>
      <c r="K56" s="1230"/>
      <c r="L56" s="1230"/>
      <c r="M56" s="1230"/>
      <c r="N56" s="1230"/>
      <c r="AN56" s="1228"/>
      <c r="AO56" s="1228"/>
      <c r="AP56" s="1228"/>
      <c r="AQ56" s="1228"/>
      <c r="AR56" s="1228"/>
      <c r="AS56" s="1228"/>
      <c r="AT56" s="1228"/>
      <c r="AU56" s="1228"/>
      <c r="AV56" s="1228"/>
      <c r="AW56" s="1228"/>
      <c r="AX56" s="1228"/>
      <c r="AY56" s="1228"/>
      <c r="AZ56" s="1228"/>
      <c r="BA56" s="1228"/>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8" customFormat="1" x14ac:dyDescent="0.15">
      <c r="B57" s="362"/>
      <c r="G57" s="1229"/>
      <c r="H57" s="1229"/>
      <c r="I57" s="1224"/>
      <c r="J57" s="1224"/>
      <c r="K57" s="1230"/>
      <c r="L57" s="1230"/>
      <c r="M57" s="1230"/>
      <c r="N57" s="1230"/>
      <c r="AM57" s="255"/>
      <c r="AN57" s="1228"/>
      <c r="AO57" s="1228"/>
      <c r="AP57" s="1228"/>
      <c r="AQ57" s="1228"/>
      <c r="AR57" s="1228"/>
      <c r="AS57" s="1228"/>
      <c r="AT57" s="1228"/>
      <c r="AU57" s="1228"/>
      <c r="AV57" s="1228"/>
      <c r="AW57" s="1228"/>
      <c r="AX57" s="1228"/>
      <c r="AY57" s="1228"/>
      <c r="AZ57" s="1228"/>
      <c r="BA57" s="1228"/>
      <c r="BB57" s="1226" t="s">
        <v>582</v>
      </c>
      <c r="BC57" s="1226"/>
      <c r="BD57" s="1226"/>
      <c r="BE57" s="1226"/>
      <c r="BF57" s="1226"/>
      <c r="BG57" s="1226"/>
      <c r="BH57" s="1226"/>
      <c r="BI57" s="1226"/>
      <c r="BJ57" s="1226"/>
      <c r="BK57" s="1226"/>
      <c r="BL57" s="1226"/>
      <c r="BM57" s="1226"/>
      <c r="BN57" s="1226"/>
      <c r="BO57" s="1226"/>
      <c r="BP57" s="1223">
        <v>60.9</v>
      </c>
      <c r="BQ57" s="1223"/>
      <c r="BR57" s="1223"/>
      <c r="BS57" s="1223"/>
      <c r="BT57" s="1223"/>
      <c r="BU57" s="1223"/>
      <c r="BV57" s="1223"/>
      <c r="BW57" s="1223"/>
      <c r="BX57" s="1223">
        <v>61</v>
      </c>
      <c r="BY57" s="1223"/>
      <c r="BZ57" s="1223"/>
      <c r="CA57" s="1223"/>
      <c r="CB57" s="1223"/>
      <c r="CC57" s="1223"/>
      <c r="CD57" s="1223"/>
      <c r="CE57" s="1223"/>
      <c r="CF57" s="1223">
        <v>62.2</v>
      </c>
      <c r="CG57" s="1223"/>
      <c r="CH57" s="1223"/>
      <c r="CI57" s="1223"/>
      <c r="CJ57" s="1223"/>
      <c r="CK57" s="1223"/>
      <c r="CL57" s="1223"/>
      <c r="CM57" s="1223"/>
      <c r="CN57" s="1223">
        <v>63.2</v>
      </c>
      <c r="CO57" s="1223"/>
      <c r="CP57" s="1223"/>
      <c r="CQ57" s="1223"/>
      <c r="CR57" s="1223"/>
      <c r="CS57" s="1223"/>
      <c r="CT57" s="1223"/>
      <c r="CU57" s="1223"/>
      <c r="CV57" s="1223">
        <v>64.599999999999994</v>
      </c>
      <c r="CW57" s="1223"/>
      <c r="CX57" s="1223"/>
      <c r="CY57" s="1223"/>
      <c r="CZ57" s="1223"/>
      <c r="DA57" s="1223"/>
      <c r="DB57" s="1223"/>
      <c r="DC57" s="1223"/>
      <c r="DD57" s="363"/>
      <c r="DE57" s="362"/>
    </row>
    <row r="58" spans="1:109" s="358" customFormat="1" x14ac:dyDescent="0.15">
      <c r="A58" s="255"/>
      <c r="B58" s="362"/>
      <c r="G58" s="1229"/>
      <c r="H58" s="1229"/>
      <c r="I58" s="1224"/>
      <c r="J58" s="1224"/>
      <c r="K58" s="1230"/>
      <c r="L58" s="1230"/>
      <c r="M58" s="1230"/>
      <c r="N58" s="1230"/>
      <c r="AM58" s="255"/>
      <c r="AN58" s="1228"/>
      <c r="AO58" s="1228"/>
      <c r="AP58" s="1228"/>
      <c r="AQ58" s="1228"/>
      <c r="AR58" s="1228"/>
      <c r="AS58" s="1228"/>
      <c r="AT58" s="1228"/>
      <c r="AU58" s="1228"/>
      <c r="AV58" s="1228"/>
      <c r="AW58" s="1228"/>
      <c r="AX58" s="1228"/>
      <c r="AY58" s="1228"/>
      <c r="AZ58" s="1228"/>
      <c r="BA58" s="1228"/>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584</v>
      </c>
    </row>
    <row r="64" spans="1:109" x14ac:dyDescent="0.15">
      <c r="B64" s="259"/>
      <c r="G64" s="357"/>
      <c r="I64" s="369"/>
      <c r="J64" s="369"/>
      <c r="K64" s="369"/>
      <c r="L64" s="369"/>
      <c r="M64" s="369"/>
      <c r="N64" s="370"/>
      <c r="AM64" s="357"/>
      <c r="AN64" s="357" t="s">
        <v>577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5" t="s">
        <v>585</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579</v>
      </c>
    </row>
    <row r="72" spans="2:107" x14ac:dyDescent="0.15">
      <c r="B72" s="259"/>
      <c r="G72" s="1229"/>
      <c r="H72" s="1229"/>
      <c r="I72" s="1229"/>
      <c r="J72" s="1229"/>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8" t="s">
        <v>528</v>
      </c>
      <c r="BQ72" s="1228"/>
      <c r="BR72" s="1228"/>
      <c r="BS72" s="1228"/>
      <c r="BT72" s="1228"/>
      <c r="BU72" s="1228"/>
      <c r="BV72" s="1228"/>
      <c r="BW72" s="1228"/>
      <c r="BX72" s="1228" t="s">
        <v>529</v>
      </c>
      <c r="BY72" s="1228"/>
      <c r="BZ72" s="1228"/>
      <c r="CA72" s="1228"/>
      <c r="CB72" s="1228"/>
      <c r="CC72" s="1228"/>
      <c r="CD72" s="1228"/>
      <c r="CE72" s="1228"/>
      <c r="CF72" s="1228" t="s">
        <v>530</v>
      </c>
      <c r="CG72" s="1228"/>
      <c r="CH72" s="1228"/>
      <c r="CI72" s="1228"/>
      <c r="CJ72" s="1228"/>
      <c r="CK72" s="1228"/>
      <c r="CL72" s="1228"/>
      <c r="CM72" s="1228"/>
      <c r="CN72" s="1228" t="s">
        <v>531</v>
      </c>
      <c r="CO72" s="1228"/>
      <c r="CP72" s="1228"/>
      <c r="CQ72" s="1228"/>
      <c r="CR72" s="1228"/>
      <c r="CS72" s="1228"/>
      <c r="CT72" s="1228"/>
      <c r="CU72" s="1228"/>
      <c r="CV72" s="1228" t="s">
        <v>532</v>
      </c>
      <c r="CW72" s="1228"/>
      <c r="CX72" s="1228"/>
      <c r="CY72" s="1228"/>
      <c r="CZ72" s="1228"/>
      <c r="DA72" s="1228"/>
      <c r="DB72" s="1228"/>
      <c r="DC72" s="1228"/>
    </row>
    <row r="73" spans="2:107" x14ac:dyDescent="0.15">
      <c r="B73" s="259"/>
      <c r="G73" s="1231"/>
      <c r="H73" s="1231"/>
      <c r="I73" s="1231"/>
      <c r="J73" s="1231"/>
      <c r="K73" s="1227"/>
      <c r="L73" s="1227"/>
      <c r="M73" s="1227"/>
      <c r="N73" s="1227"/>
      <c r="AM73" s="359"/>
      <c r="AN73" s="1226" t="s">
        <v>580</v>
      </c>
      <c r="AO73" s="1226"/>
      <c r="AP73" s="1226"/>
      <c r="AQ73" s="1226"/>
      <c r="AR73" s="1226"/>
      <c r="AS73" s="1226"/>
      <c r="AT73" s="1226"/>
      <c r="AU73" s="1226"/>
      <c r="AV73" s="1226"/>
      <c r="AW73" s="1226"/>
      <c r="AX73" s="1226"/>
      <c r="AY73" s="1226"/>
      <c r="AZ73" s="1226"/>
      <c r="BA73" s="1226"/>
      <c r="BB73" s="1226" t="s">
        <v>581</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9"/>
      <c r="G74" s="1231"/>
      <c r="H74" s="1231"/>
      <c r="I74" s="1231"/>
      <c r="J74" s="1231"/>
      <c r="K74" s="1227"/>
      <c r="L74" s="1227"/>
      <c r="M74" s="1227"/>
      <c r="N74" s="1227"/>
      <c r="AM74" s="359"/>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9"/>
      <c r="G75" s="1231"/>
      <c r="H75" s="1231"/>
      <c r="I75" s="1229"/>
      <c r="J75" s="1229"/>
      <c r="K75" s="1230"/>
      <c r="L75" s="1230"/>
      <c r="M75" s="1230"/>
      <c r="N75" s="1230"/>
      <c r="AM75" s="359"/>
      <c r="AN75" s="1226"/>
      <c r="AO75" s="1226"/>
      <c r="AP75" s="1226"/>
      <c r="AQ75" s="1226"/>
      <c r="AR75" s="1226"/>
      <c r="AS75" s="1226"/>
      <c r="AT75" s="1226"/>
      <c r="AU75" s="1226"/>
      <c r="AV75" s="1226"/>
      <c r="AW75" s="1226"/>
      <c r="AX75" s="1226"/>
      <c r="AY75" s="1226"/>
      <c r="AZ75" s="1226"/>
      <c r="BA75" s="1226"/>
      <c r="BB75" s="1226" t="s">
        <v>586</v>
      </c>
      <c r="BC75" s="1226"/>
      <c r="BD75" s="1226"/>
      <c r="BE75" s="1226"/>
      <c r="BF75" s="1226"/>
      <c r="BG75" s="1226"/>
      <c r="BH75" s="1226"/>
      <c r="BI75" s="1226"/>
      <c r="BJ75" s="1226"/>
      <c r="BK75" s="1226"/>
      <c r="BL75" s="1226"/>
      <c r="BM75" s="1226"/>
      <c r="BN75" s="1226"/>
      <c r="BO75" s="1226"/>
      <c r="BP75" s="1223">
        <v>5.2</v>
      </c>
      <c r="BQ75" s="1223"/>
      <c r="BR75" s="1223"/>
      <c r="BS75" s="1223"/>
      <c r="BT75" s="1223"/>
      <c r="BU75" s="1223"/>
      <c r="BV75" s="1223"/>
      <c r="BW75" s="1223"/>
      <c r="BX75" s="1223">
        <v>5.6</v>
      </c>
      <c r="BY75" s="1223"/>
      <c r="BZ75" s="1223"/>
      <c r="CA75" s="1223"/>
      <c r="CB75" s="1223"/>
      <c r="CC75" s="1223"/>
      <c r="CD75" s="1223"/>
      <c r="CE75" s="1223"/>
      <c r="CF75" s="1223">
        <v>5.8</v>
      </c>
      <c r="CG75" s="1223"/>
      <c r="CH75" s="1223"/>
      <c r="CI75" s="1223"/>
      <c r="CJ75" s="1223"/>
      <c r="CK75" s="1223"/>
      <c r="CL75" s="1223"/>
      <c r="CM75" s="1223"/>
      <c r="CN75" s="1223">
        <v>5.6</v>
      </c>
      <c r="CO75" s="1223"/>
      <c r="CP75" s="1223"/>
      <c r="CQ75" s="1223"/>
      <c r="CR75" s="1223"/>
      <c r="CS75" s="1223"/>
      <c r="CT75" s="1223"/>
      <c r="CU75" s="1223"/>
      <c r="CV75" s="1223">
        <v>5.0999999999999996</v>
      </c>
      <c r="CW75" s="1223"/>
      <c r="CX75" s="1223"/>
      <c r="CY75" s="1223"/>
      <c r="CZ75" s="1223"/>
      <c r="DA75" s="1223"/>
      <c r="DB75" s="1223"/>
      <c r="DC75" s="1223"/>
    </row>
    <row r="76" spans="2:107" x14ac:dyDescent="0.15">
      <c r="B76" s="259"/>
      <c r="G76" s="1231"/>
      <c r="H76" s="1231"/>
      <c r="I76" s="1229"/>
      <c r="J76" s="1229"/>
      <c r="K76" s="1230"/>
      <c r="L76" s="1230"/>
      <c r="M76" s="1230"/>
      <c r="N76" s="1230"/>
      <c r="AM76" s="359"/>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9"/>
      <c r="G77" s="1229"/>
      <c r="H77" s="1229"/>
      <c r="I77" s="1229"/>
      <c r="J77" s="1229"/>
      <c r="K77" s="1227"/>
      <c r="L77" s="1227"/>
      <c r="M77" s="1227"/>
      <c r="N77" s="1227"/>
      <c r="AN77" s="1228" t="s">
        <v>583</v>
      </c>
      <c r="AO77" s="1228"/>
      <c r="AP77" s="1228"/>
      <c r="AQ77" s="1228"/>
      <c r="AR77" s="1228"/>
      <c r="AS77" s="1228"/>
      <c r="AT77" s="1228"/>
      <c r="AU77" s="1228"/>
      <c r="AV77" s="1228"/>
      <c r="AW77" s="1228"/>
      <c r="AX77" s="1228"/>
      <c r="AY77" s="1228"/>
      <c r="AZ77" s="1228"/>
      <c r="BA77" s="1228"/>
      <c r="BB77" s="1226" t="s">
        <v>581</v>
      </c>
      <c r="BC77" s="1226"/>
      <c r="BD77" s="1226"/>
      <c r="BE77" s="1226"/>
      <c r="BF77" s="1226"/>
      <c r="BG77" s="1226"/>
      <c r="BH77" s="1226"/>
      <c r="BI77" s="1226"/>
      <c r="BJ77" s="1226"/>
      <c r="BK77" s="1226"/>
      <c r="BL77" s="1226"/>
      <c r="BM77" s="1226"/>
      <c r="BN77" s="1226"/>
      <c r="BO77" s="1226"/>
      <c r="BP77" s="1223">
        <v>25.5</v>
      </c>
      <c r="BQ77" s="1223"/>
      <c r="BR77" s="1223"/>
      <c r="BS77" s="1223"/>
      <c r="BT77" s="1223"/>
      <c r="BU77" s="1223"/>
      <c r="BV77" s="1223"/>
      <c r="BW77" s="1223"/>
      <c r="BX77" s="1223">
        <v>25.1</v>
      </c>
      <c r="BY77" s="1223"/>
      <c r="BZ77" s="1223"/>
      <c r="CA77" s="1223"/>
      <c r="CB77" s="1223"/>
      <c r="CC77" s="1223"/>
      <c r="CD77" s="1223"/>
      <c r="CE77" s="1223"/>
      <c r="CF77" s="1223">
        <v>18</v>
      </c>
      <c r="CG77" s="1223"/>
      <c r="CH77" s="1223"/>
      <c r="CI77" s="1223"/>
      <c r="CJ77" s="1223"/>
      <c r="CK77" s="1223"/>
      <c r="CL77" s="1223"/>
      <c r="CM77" s="1223"/>
      <c r="CN77" s="1223">
        <v>12.7</v>
      </c>
      <c r="CO77" s="1223"/>
      <c r="CP77" s="1223"/>
      <c r="CQ77" s="1223"/>
      <c r="CR77" s="1223"/>
      <c r="CS77" s="1223"/>
      <c r="CT77" s="1223"/>
      <c r="CU77" s="1223"/>
      <c r="CV77" s="1223">
        <v>10</v>
      </c>
      <c r="CW77" s="1223"/>
      <c r="CX77" s="1223"/>
      <c r="CY77" s="1223"/>
      <c r="CZ77" s="1223"/>
      <c r="DA77" s="1223"/>
      <c r="DB77" s="1223"/>
      <c r="DC77" s="1223"/>
    </row>
    <row r="78" spans="2:107" x14ac:dyDescent="0.15">
      <c r="B78" s="259"/>
      <c r="G78" s="1229"/>
      <c r="H78" s="1229"/>
      <c r="I78" s="1229"/>
      <c r="J78" s="1229"/>
      <c r="K78" s="1227"/>
      <c r="L78" s="1227"/>
      <c r="M78" s="1227"/>
      <c r="N78" s="1227"/>
      <c r="AN78" s="1228"/>
      <c r="AO78" s="1228"/>
      <c r="AP78" s="1228"/>
      <c r="AQ78" s="1228"/>
      <c r="AR78" s="1228"/>
      <c r="AS78" s="1228"/>
      <c r="AT78" s="1228"/>
      <c r="AU78" s="1228"/>
      <c r="AV78" s="1228"/>
      <c r="AW78" s="1228"/>
      <c r="AX78" s="1228"/>
      <c r="AY78" s="1228"/>
      <c r="AZ78" s="1228"/>
      <c r="BA78" s="1228"/>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9"/>
      <c r="G79" s="1229"/>
      <c r="H79" s="1229"/>
      <c r="I79" s="1224"/>
      <c r="J79" s="1224"/>
      <c r="K79" s="1225"/>
      <c r="L79" s="1225"/>
      <c r="M79" s="1225"/>
      <c r="N79" s="1225"/>
      <c r="AN79" s="1228"/>
      <c r="AO79" s="1228"/>
      <c r="AP79" s="1228"/>
      <c r="AQ79" s="1228"/>
      <c r="AR79" s="1228"/>
      <c r="AS79" s="1228"/>
      <c r="AT79" s="1228"/>
      <c r="AU79" s="1228"/>
      <c r="AV79" s="1228"/>
      <c r="AW79" s="1228"/>
      <c r="AX79" s="1228"/>
      <c r="AY79" s="1228"/>
      <c r="AZ79" s="1228"/>
      <c r="BA79" s="1228"/>
      <c r="BB79" s="1226" t="s">
        <v>586</v>
      </c>
      <c r="BC79" s="1226"/>
      <c r="BD79" s="1226"/>
      <c r="BE79" s="1226"/>
      <c r="BF79" s="1226"/>
      <c r="BG79" s="1226"/>
      <c r="BH79" s="1226"/>
      <c r="BI79" s="1226"/>
      <c r="BJ79" s="1226"/>
      <c r="BK79" s="1226"/>
      <c r="BL79" s="1226"/>
      <c r="BM79" s="1226"/>
      <c r="BN79" s="1226"/>
      <c r="BO79" s="1226"/>
      <c r="BP79" s="1223">
        <v>6.6</v>
      </c>
      <c r="BQ79" s="1223"/>
      <c r="BR79" s="1223"/>
      <c r="BS79" s="1223"/>
      <c r="BT79" s="1223"/>
      <c r="BU79" s="1223"/>
      <c r="BV79" s="1223"/>
      <c r="BW79" s="1223"/>
      <c r="BX79" s="1223">
        <v>6.4</v>
      </c>
      <c r="BY79" s="1223"/>
      <c r="BZ79" s="1223"/>
      <c r="CA79" s="1223"/>
      <c r="CB79" s="1223"/>
      <c r="CC79" s="1223"/>
      <c r="CD79" s="1223"/>
      <c r="CE79" s="1223"/>
      <c r="CF79" s="1223">
        <v>6.6</v>
      </c>
      <c r="CG79" s="1223"/>
      <c r="CH79" s="1223"/>
      <c r="CI79" s="1223"/>
      <c r="CJ79" s="1223"/>
      <c r="CK79" s="1223"/>
      <c r="CL79" s="1223"/>
      <c r="CM79" s="1223"/>
      <c r="CN79" s="1223">
        <v>6.6</v>
      </c>
      <c r="CO79" s="1223"/>
      <c r="CP79" s="1223"/>
      <c r="CQ79" s="1223"/>
      <c r="CR79" s="1223"/>
      <c r="CS79" s="1223"/>
      <c r="CT79" s="1223"/>
      <c r="CU79" s="1223"/>
      <c r="CV79" s="1223">
        <v>6.7</v>
      </c>
      <c r="CW79" s="1223"/>
      <c r="CX79" s="1223"/>
      <c r="CY79" s="1223"/>
      <c r="CZ79" s="1223"/>
      <c r="DA79" s="1223"/>
      <c r="DB79" s="1223"/>
      <c r="DC79" s="1223"/>
    </row>
    <row r="80" spans="2:107" x14ac:dyDescent="0.15">
      <c r="B80" s="259"/>
      <c r="G80" s="1229"/>
      <c r="H80" s="1229"/>
      <c r="I80" s="1224"/>
      <c r="J80" s="1224"/>
      <c r="K80" s="1225"/>
      <c r="L80" s="1225"/>
      <c r="M80" s="1225"/>
      <c r="N80" s="1225"/>
      <c r="AN80" s="1228"/>
      <c r="AO80" s="1228"/>
      <c r="AP80" s="1228"/>
      <c r="AQ80" s="1228"/>
      <c r="AR80" s="1228"/>
      <c r="AS80" s="1228"/>
      <c r="AT80" s="1228"/>
      <c r="AU80" s="1228"/>
      <c r="AV80" s="1228"/>
      <c r="AW80" s="1228"/>
      <c r="AX80" s="1228"/>
      <c r="AY80" s="1228"/>
      <c r="AZ80" s="1228"/>
      <c r="BA80" s="1228"/>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R3xUPIsqk1dThzjLEV/iSdfQfYVNO4USw093MLFdSrOdqnzwmK4zDDnoAHdhk9mTDsOehZk7N8iKL8FKMYu72A==" saltValue="cJ9KpGhtWR7n8EnVggcl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6AB8-533A-4AB0-A5D5-282772BF5C9F}">
  <sheetPr>
    <pageSetUpPr fitToPage="1"/>
  </sheetPr>
  <dimension ref="A1:DR125"/>
  <sheetViews>
    <sheetView showGridLines="0" topLeftCell="E73" zoomScale="80" zoomScaleNormal="80" zoomScaleSheetLayoutView="70" workbookViewId="0">
      <selection activeCell="AH89" sqref="AH8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O0YfmniiDH/XgKesJSmNH0UiuEY5M9WDb9yoDr6EFZmMD4GiUofLjr9zgupMU9IQ5zgH4OUlNwpGsjEfK2TZPw==" saltValue="G7Mt2UoyVtPOCBdsOcp9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0653-01C6-43A7-A855-B93819995C3D}">
  <sheetPr>
    <pageSetUpPr fitToPage="1"/>
  </sheetPr>
  <dimension ref="A1:DR125"/>
  <sheetViews>
    <sheetView showGridLines="0" topLeftCell="A82" zoomScale="70" zoomScaleNormal="70" zoomScaleSheetLayoutView="55" workbookViewId="0">
      <selection activeCell="AG113" sqref="AG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478</v>
      </c>
    </row>
  </sheetData>
  <sheetProtection algorithmName="SHA-512" hashValue="TTf8/UUQwY2AQHZAcMfN5gkttojy2YVfjN9EKyrLS8kKWKs5w9a1TKo7zsdoqKwffGDVqorMSUu39Lcx8itYCA==" saltValue="OzPxg3wox9CAc+pb8zKD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86799</v>
      </c>
      <c r="E3" s="154"/>
      <c r="F3" s="155">
        <v>62383</v>
      </c>
      <c r="G3" s="156"/>
      <c r="H3" s="157"/>
    </row>
    <row r="4" spans="1:8" x14ac:dyDescent="0.15">
      <c r="A4" s="158"/>
      <c r="B4" s="159"/>
      <c r="C4" s="160"/>
      <c r="D4" s="161">
        <v>68611</v>
      </c>
      <c r="E4" s="162"/>
      <c r="F4" s="163">
        <v>35325</v>
      </c>
      <c r="G4" s="164"/>
      <c r="H4" s="165"/>
    </row>
    <row r="5" spans="1:8" x14ac:dyDescent="0.15">
      <c r="A5" s="146" t="s">
        <v>522</v>
      </c>
      <c r="B5" s="151"/>
      <c r="C5" s="152"/>
      <c r="D5" s="153">
        <v>50306</v>
      </c>
      <c r="E5" s="154"/>
      <c r="F5" s="155">
        <v>63812</v>
      </c>
      <c r="G5" s="156"/>
      <c r="H5" s="157"/>
    </row>
    <row r="6" spans="1:8" x14ac:dyDescent="0.15">
      <c r="A6" s="158"/>
      <c r="B6" s="159"/>
      <c r="C6" s="160"/>
      <c r="D6" s="161">
        <v>42434</v>
      </c>
      <c r="E6" s="162"/>
      <c r="F6" s="163">
        <v>33848</v>
      </c>
      <c r="G6" s="164"/>
      <c r="H6" s="165"/>
    </row>
    <row r="7" spans="1:8" x14ac:dyDescent="0.15">
      <c r="A7" s="146" t="s">
        <v>523</v>
      </c>
      <c r="B7" s="151"/>
      <c r="C7" s="152"/>
      <c r="D7" s="153">
        <v>46042</v>
      </c>
      <c r="E7" s="154"/>
      <c r="F7" s="155">
        <v>54225</v>
      </c>
      <c r="G7" s="156"/>
      <c r="H7" s="157"/>
    </row>
    <row r="8" spans="1:8" x14ac:dyDescent="0.15">
      <c r="A8" s="158"/>
      <c r="B8" s="159"/>
      <c r="C8" s="160"/>
      <c r="D8" s="161">
        <v>38709</v>
      </c>
      <c r="E8" s="162"/>
      <c r="F8" s="163">
        <v>27337</v>
      </c>
      <c r="G8" s="164"/>
      <c r="H8" s="165"/>
    </row>
    <row r="9" spans="1:8" x14ac:dyDescent="0.15">
      <c r="A9" s="146" t="s">
        <v>524</v>
      </c>
      <c r="B9" s="151"/>
      <c r="C9" s="152"/>
      <c r="D9" s="153">
        <v>54558</v>
      </c>
      <c r="E9" s="154"/>
      <c r="F9" s="155">
        <v>54016</v>
      </c>
      <c r="G9" s="156"/>
      <c r="H9" s="157"/>
    </row>
    <row r="10" spans="1:8" x14ac:dyDescent="0.15">
      <c r="A10" s="158"/>
      <c r="B10" s="159"/>
      <c r="C10" s="160"/>
      <c r="D10" s="161">
        <v>34513</v>
      </c>
      <c r="E10" s="162"/>
      <c r="F10" s="163">
        <v>28078</v>
      </c>
      <c r="G10" s="164"/>
      <c r="H10" s="165"/>
    </row>
    <row r="11" spans="1:8" x14ac:dyDescent="0.15">
      <c r="A11" s="146" t="s">
        <v>525</v>
      </c>
      <c r="B11" s="151"/>
      <c r="C11" s="152"/>
      <c r="D11" s="153">
        <v>61903</v>
      </c>
      <c r="E11" s="154"/>
      <c r="F11" s="155">
        <v>52786</v>
      </c>
      <c r="G11" s="156"/>
      <c r="H11" s="157"/>
    </row>
    <row r="12" spans="1:8" x14ac:dyDescent="0.15">
      <c r="A12" s="158"/>
      <c r="B12" s="159"/>
      <c r="C12" s="166"/>
      <c r="D12" s="161">
        <v>31229</v>
      </c>
      <c r="E12" s="162"/>
      <c r="F12" s="163">
        <v>28742</v>
      </c>
      <c r="G12" s="164"/>
      <c r="H12" s="165"/>
    </row>
    <row r="13" spans="1:8" x14ac:dyDescent="0.15">
      <c r="A13" s="146"/>
      <c r="B13" s="151"/>
      <c r="C13" s="152"/>
      <c r="D13" s="153">
        <v>59922</v>
      </c>
      <c r="E13" s="154"/>
      <c r="F13" s="155">
        <v>57444</v>
      </c>
      <c r="G13" s="167"/>
      <c r="H13" s="157"/>
    </row>
    <row r="14" spans="1:8" x14ac:dyDescent="0.15">
      <c r="A14" s="158"/>
      <c r="B14" s="159"/>
      <c r="C14" s="160"/>
      <c r="D14" s="161">
        <v>43099</v>
      </c>
      <c r="E14" s="162"/>
      <c r="F14" s="163">
        <v>30666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3.8</v>
      </c>
      <c r="C19" s="168">
        <f>ROUND(VALUE(SUBSTITUTE(実質収支比率等に係る経年分析!G$48,"▲","-")),2)</f>
        <v>5.55</v>
      </c>
      <c r="D19" s="168">
        <f>ROUND(VALUE(SUBSTITUTE(実質収支比率等に係る経年分析!H$48,"▲","-")),2)</f>
        <v>7.22</v>
      </c>
      <c r="E19" s="168">
        <f>ROUND(VALUE(SUBSTITUTE(実質収支比率等に係る経年分析!I$48,"▲","-")),2)</f>
        <v>3.12</v>
      </c>
      <c r="F19" s="168">
        <f>ROUND(VALUE(SUBSTITUTE(実質収支比率等に係る経年分析!J$48,"▲","-")),2)</f>
        <v>4.05</v>
      </c>
    </row>
    <row r="20" spans="1:11" x14ac:dyDescent="0.15">
      <c r="A20" s="168" t="s">
        <v>53</v>
      </c>
      <c r="B20" s="168">
        <f>ROUND(VALUE(SUBSTITUTE(実質収支比率等に係る経年分析!F$47,"▲","-")),2)</f>
        <v>19.63</v>
      </c>
      <c r="C20" s="168">
        <f>ROUND(VALUE(SUBSTITUTE(実質収支比率等に係る経年分析!G$47,"▲","-")),2)</f>
        <v>17.88</v>
      </c>
      <c r="D20" s="168">
        <f>ROUND(VALUE(SUBSTITUTE(実質収支比率等に係る経年分析!H$47,"▲","-")),2)</f>
        <v>19.170000000000002</v>
      </c>
      <c r="E20" s="168">
        <f>ROUND(VALUE(SUBSTITUTE(実質収支比率等に係る経年分析!I$47,"▲","-")),2)</f>
        <v>22.44</v>
      </c>
      <c r="F20" s="168">
        <f>ROUND(VALUE(SUBSTITUTE(実質収支比率等に係る経年分析!J$47,"▲","-")),2)</f>
        <v>19.98</v>
      </c>
    </row>
    <row r="21" spans="1:11" x14ac:dyDescent="0.15">
      <c r="A21" s="168" t="s">
        <v>54</v>
      </c>
      <c r="B21" s="168">
        <f>IF(ISNUMBER(VALUE(SUBSTITUTE(実質収支比率等に係る経年分析!F$49,"▲","-"))),ROUND(VALUE(SUBSTITUTE(実質収支比率等に係る経年分析!F$49,"▲","-")),2),NA())</f>
        <v>-1.3</v>
      </c>
      <c r="C21" s="168">
        <f>IF(ISNUMBER(VALUE(SUBSTITUTE(実質収支比率等に係る経年分析!G$49,"▲","-"))),ROUND(VALUE(SUBSTITUTE(実質収支比率等に係る経年分析!G$49,"▲","-")),2),NA())</f>
        <v>1.24</v>
      </c>
      <c r="D21" s="168">
        <f>IF(ISNUMBER(VALUE(SUBSTITUTE(実質収支比率等に係る経年分析!H$49,"▲","-"))),ROUND(VALUE(SUBSTITUTE(実質収支比率等に係る経年分析!H$49,"▲","-")),2),NA())</f>
        <v>3.79</v>
      </c>
      <c r="E21" s="168">
        <f>IF(ISNUMBER(VALUE(SUBSTITUTE(実質収支比率等に係る経年分析!I$49,"▲","-"))),ROUND(VALUE(SUBSTITUTE(実質収支比率等に係る経年分析!I$49,"▲","-")),2),NA())</f>
        <v>-1.72</v>
      </c>
      <c r="F21" s="168">
        <f>IF(ISNUMBER(VALUE(SUBSTITUTE(実質収支比率等に係る経年分析!J$49,"▲","-"))),ROUND(VALUE(SUBSTITUTE(実質収支比率等に係る経年分析!J$49,"▲","-")),2),NA())</f>
        <v>-1.2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0.18</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1.47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0.93</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1.1399999999999999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1.86</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2.87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2.2400000000000002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4.5999999999999996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2106</v>
      </c>
      <c r="E42" s="170"/>
      <c r="F42" s="170"/>
      <c r="G42" s="170">
        <f>'実質公債費比率（分子）の構造'!L$52</f>
        <v>2098</v>
      </c>
      <c r="H42" s="170"/>
      <c r="I42" s="170"/>
      <c r="J42" s="170">
        <f>'実質公債費比率（分子）の構造'!M$52</f>
        <v>2129</v>
      </c>
      <c r="K42" s="170"/>
      <c r="L42" s="170"/>
      <c r="M42" s="170">
        <f>'実質公債費比率（分子）の構造'!N$52</f>
        <v>2141</v>
      </c>
      <c r="N42" s="170"/>
      <c r="O42" s="170"/>
      <c r="P42" s="170">
        <f>'実質公債費比率（分子）の構造'!O$52</f>
        <v>2188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5</v>
      </c>
      <c r="O45" s="170"/>
      <c r="P45" s="170"/>
    </row>
    <row r="46" spans="1:16" x14ac:dyDescent="0.15">
      <c r="A46" s="170" t="s">
        <v>64</v>
      </c>
      <c r="B46" s="170">
        <f>'実質公債費比率（分子）の構造'!K$48</f>
        <v>938</v>
      </c>
      <c r="C46" s="170"/>
      <c r="D46" s="170"/>
      <c r="E46" s="170">
        <f>'実質公債費比率（分子）の構造'!L$48</f>
        <v>934</v>
      </c>
      <c r="F46" s="170"/>
      <c r="G46" s="170"/>
      <c r="H46" s="170">
        <f>'実質公債費比率（分子）の構造'!M$48</f>
        <v>791</v>
      </c>
      <c r="I46" s="170"/>
      <c r="J46" s="170"/>
      <c r="K46" s="170">
        <f>'実質公債費比率（分子）の構造'!N$48</f>
        <v>712</v>
      </c>
      <c r="L46" s="170"/>
      <c r="M46" s="170"/>
      <c r="N46" s="170">
        <f>'実質公債費比率（分子）の構造'!O$48</f>
        <v>773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1773</v>
      </c>
      <c r="C49" s="170"/>
      <c r="D49" s="170"/>
      <c r="E49" s="170">
        <f>'実質公債費比率（分子）の構造'!L$45</f>
        <v>1929</v>
      </c>
      <c r="F49" s="170"/>
      <c r="G49" s="170"/>
      <c r="H49" s="170">
        <f>'実質公債費比率（分子）の構造'!M$45</f>
        <v>1999</v>
      </c>
      <c r="I49" s="170"/>
      <c r="J49" s="170"/>
      <c r="K49" s="170">
        <f>'実質公債費比率（分子）の構造'!N$45</f>
        <v>2024</v>
      </c>
      <c r="L49" s="170"/>
      <c r="M49" s="170"/>
      <c r="N49" s="170">
        <f>'実質公債費比率（分子）の構造'!O$45</f>
        <v>1993</v>
      </c>
      <c r="O49" s="170"/>
      <c r="P49" s="170"/>
    </row>
    <row r="50" spans="1:16" x14ac:dyDescent="0.15">
      <c r="A50" s="170" t="s">
        <v>67</v>
      </c>
      <c r="B50" s="170" t="e">
        <f>NA()</f>
        <v>#N/A</v>
      </c>
      <c r="C50" s="170">
        <f>IF(ISNUMBER('実質公債費比率（分子）の構造'!K$53),'実質公債費比率（分子）の構造'!K$53,NA())</f>
        <v>606</v>
      </c>
      <c r="D50" s="170" t="e">
        <f>NA()</f>
        <v>#N/A</v>
      </c>
      <c r="E50" s="170" t="e">
        <f>NA()</f>
        <v>#N/A</v>
      </c>
      <c r="F50" s="170">
        <f>IF(ISNUMBER('実質公債費比率（分子）の構造'!L$53),'実質公債費比率（分子）の構造'!L$53,NA())</f>
        <v>766</v>
      </c>
      <c r="G50" s="170" t="e">
        <f>NA()</f>
        <v>#N/A</v>
      </c>
      <c r="H50" s="170" t="e">
        <f>NA()</f>
        <v>#N/A</v>
      </c>
      <c r="I50" s="170">
        <f>IF(ISNUMBER('実質公債費比率（分子）の構造'!M$53),'実質公債費比率（分子）の構造'!M$53,NA())</f>
        <v>662</v>
      </c>
      <c r="J50" s="170" t="e">
        <f>NA()</f>
        <v>#N/A</v>
      </c>
      <c r="K50" s="170" t="e">
        <f>NA()</f>
        <v>#N/A</v>
      </c>
      <c r="L50" s="170">
        <f>IF(ISNUMBER('実質公債費比率（分子）の構造'!N$53),'実質公債費比率（分子）の構造'!N$53,NA())</f>
        <v>596</v>
      </c>
      <c r="M50" s="170" t="e">
        <f>NA()</f>
        <v>#N/A</v>
      </c>
      <c r="N50" s="170" t="e">
        <f>NA()</f>
        <v>#N/A</v>
      </c>
      <c r="O50" s="170">
        <f>IF(ISNUMBER('実質公債費比率（分子）の構造'!O$53),'実質公債費比率（分子）の構造'!O$53,NA())</f>
        <v>583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19211</v>
      </c>
      <c r="E56" s="169"/>
      <c r="F56" s="169"/>
      <c r="G56" s="169">
        <f>'将来負担比率（分子）の構造'!J$52</f>
        <v>19163</v>
      </c>
      <c r="H56" s="169"/>
      <c r="I56" s="169"/>
      <c r="J56" s="169">
        <f>'将来負担比率（分子）の構造'!K$52</f>
        <v>18802</v>
      </c>
      <c r="K56" s="169"/>
      <c r="L56" s="169"/>
      <c r="M56" s="169">
        <f>'将来負担比率（分子）の構造'!L$52</f>
        <v>18127</v>
      </c>
      <c r="N56" s="169"/>
      <c r="O56" s="169"/>
      <c r="P56" s="169">
        <f>'将来負担比率（分子）の構造'!M$52</f>
        <v>17769</v>
      </c>
    </row>
    <row r="57" spans="1:16" x14ac:dyDescent="0.15">
      <c r="A57" s="169" t="s">
        <v>42</v>
      </c>
      <c r="B57" s="169"/>
      <c r="C57" s="169"/>
      <c r="D57" s="169">
        <f>'将来負担比率（分子）の構造'!I$51</f>
        <v>3281</v>
      </c>
      <c r="E57" s="169"/>
      <c r="F57" s="169"/>
      <c r="G57" s="169">
        <f>'将来負担比率（分子）の構造'!J$51</f>
        <v>4697</v>
      </c>
      <c r="H57" s="169"/>
      <c r="I57" s="169"/>
      <c r="J57" s="169">
        <f>'将来負担比率（分子）の構造'!K$51</f>
        <v>4348</v>
      </c>
      <c r="K57" s="169"/>
      <c r="L57" s="169"/>
      <c r="M57" s="169">
        <f>'将来負担比率（分子）の構造'!L$51</f>
        <v>4168</v>
      </c>
      <c r="N57" s="169"/>
      <c r="O57" s="169"/>
      <c r="P57" s="169">
        <f>'将来負担比率（分子）の構造'!M$51</f>
        <v>4216</v>
      </c>
    </row>
    <row r="58" spans="1:16" x14ac:dyDescent="0.15">
      <c r="A58" s="169" t="s">
        <v>41</v>
      </c>
      <c r="B58" s="169"/>
      <c r="C58" s="169"/>
      <c r="D58" s="169">
        <f>'将来負担比率（分子）の構造'!I$50</f>
        <v>7891</v>
      </c>
      <c r="E58" s="169"/>
      <c r="F58" s="169"/>
      <c r="G58" s="169">
        <f>'将来負担比率（分子）の構造'!J$50</f>
        <v>8209</v>
      </c>
      <c r="H58" s="169"/>
      <c r="I58" s="169"/>
      <c r="J58" s="169">
        <f>'将来負担比率（分子）の構造'!K$50</f>
        <v>9083</v>
      </c>
      <c r="K58" s="169"/>
      <c r="L58" s="169"/>
      <c r="M58" s="169">
        <f>'将来負担比率（分子）の構造'!L$50</f>
        <v>9242</v>
      </c>
      <c r="N58" s="169"/>
      <c r="O58" s="169"/>
      <c r="P58" s="169">
        <f>'将来負担比率（分子）の構造'!M$50</f>
        <v>8556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4472</v>
      </c>
      <c r="C62" s="169"/>
      <c r="D62" s="169"/>
      <c r="E62" s="169">
        <f>'将来負担比率（分子）の構造'!J$45</f>
        <v>4450</v>
      </c>
      <c r="F62" s="169"/>
      <c r="G62" s="169"/>
      <c r="H62" s="169">
        <f>'将来負担比率（分子）の構造'!K$45</f>
        <v>4441</v>
      </c>
      <c r="I62" s="169"/>
      <c r="J62" s="169"/>
      <c r="K62" s="169">
        <f>'将来負担比率（分子）の構造'!L$45</f>
        <v>4431</v>
      </c>
      <c r="L62" s="169"/>
      <c r="M62" s="169"/>
      <c r="N62" s="169">
        <f>'将来負担比率（分子）の構造'!M$45</f>
        <v>4449</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32</v>
      </c>
      <c r="L63" s="169"/>
      <c r="M63" s="169"/>
      <c r="N63" s="169">
        <f>'将来負担比率（分子）の構造'!M$44</f>
        <v>227</v>
      </c>
      <c r="O63" s="169"/>
      <c r="P63" s="169"/>
    </row>
    <row r="64" spans="1:16" x14ac:dyDescent="0.15">
      <c r="A64" s="169" t="s">
        <v>33</v>
      </c>
      <c r="B64" s="169">
        <f>'将来負担比率（分子）の構造'!I$43</f>
        <v>7110</v>
      </c>
      <c r="C64" s="169"/>
      <c r="D64" s="169"/>
      <c r="E64" s="169">
        <f>'将来負担比率（分子）の構造'!J$43</f>
        <v>6259</v>
      </c>
      <c r="F64" s="169"/>
      <c r="G64" s="169"/>
      <c r="H64" s="169">
        <f>'将来負担比率（分子）の構造'!K$43</f>
        <v>5244</v>
      </c>
      <c r="I64" s="169"/>
      <c r="J64" s="169"/>
      <c r="K64" s="169">
        <f>'将来負担比率（分子）の構造'!L$43</f>
        <v>4369</v>
      </c>
      <c r="L64" s="169"/>
      <c r="M64" s="169"/>
      <c r="N64" s="169">
        <f>'将来負担比率（分子）の構造'!M$43</f>
        <v>4106</v>
      </c>
      <c r="O64" s="169"/>
      <c r="P64" s="169"/>
    </row>
    <row r="65" spans="1:16" x14ac:dyDescent="0.15">
      <c r="A65" s="169" t="s">
        <v>32</v>
      </c>
      <c r="B65" s="169">
        <f>'将来負担比率（分子）の構造'!I$42</f>
        <v>3</v>
      </c>
      <c r="C65" s="169"/>
      <c r="D65" s="169"/>
      <c r="E65" s="169">
        <f>'将来負担比率（分子）の構造'!J$42</f>
        <v>2</v>
      </c>
      <c r="F65" s="169"/>
      <c r="G65" s="169"/>
      <c r="H65" s="169">
        <f>'将来負担比率（分子）の構造'!K$42</f>
        <v>1</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18591</v>
      </c>
      <c r="C66" s="169"/>
      <c r="D66" s="169"/>
      <c r="E66" s="169">
        <f>'将来負担比率（分子）の構造'!J$41</f>
        <v>18819</v>
      </c>
      <c r="F66" s="169"/>
      <c r="G66" s="169"/>
      <c r="H66" s="169">
        <f>'将来負担比率（分子）の構造'!K$41</f>
        <v>18693</v>
      </c>
      <c r="I66" s="169"/>
      <c r="J66" s="169"/>
      <c r="K66" s="169">
        <f>'将来負担比率（分子）の構造'!L$41</f>
        <v>18073</v>
      </c>
      <c r="L66" s="169"/>
      <c r="M66" s="169"/>
      <c r="N66" s="169">
        <f>'将来負担比率（分子）の構造'!M$41</f>
        <v>17651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2667</v>
      </c>
      <c r="C72" s="173">
        <f>基金残高に係る経年分析!G55</f>
        <v>3020</v>
      </c>
      <c r="D72" s="173">
        <f>基金残高に係る経年分析!H55</f>
        <v>2724</v>
      </c>
    </row>
    <row r="73" spans="1:16" x14ac:dyDescent="0.15">
      <c r="A73" s="172" t="s">
        <v>74</v>
      </c>
      <c r="B73" s="173">
        <f>基金残高に係る経年分析!F56</f>
        <v>1257</v>
      </c>
      <c r="C73" s="173">
        <f>基金残高に係る経年分析!G56</f>
        <v>1259</v>
      </c>
      <c r="D73" s="173">
        <f>基金残高に係る経年分析!H56</f>
        <v>1324</v>
      </c>
    </row>
    <row r="74" spans="1:16" x14ac:dyDescent="0.15">
      <c r="A74" s="172" t="s">
        <v>75</v>
      </c>
      <c r="B74" s="173">
        <f>基金残高に係る経年分析!F57</f>
        <v>3378</v>
      </c>
      <c r="C74" s="173">
        <f>基金残高に係る経年分析!G57</f>
        <v>3140</v>
      </c>
      <c r="D74" s="173">
        <f>基金残高に係る経年分析!H57</f>
        <v>2616</v>
      </c>
    </row>
  </sheetData>
  <sheetProtection algorithmName="SHA-512" hashValue="/1v2A5K+CTT9OO5TdBleqtHqNjH66Uq3ekUYa+MBPGXqUa2GbjSEI2ARgUFQrSW7HVauPnEDauL7UW3y2Uy2Rg==" saltValue="3TV0Sb2whM94L1TZPOwo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鎌苅　祥貴</cp:lastModifiedBy>
  <cp:lastPrinted>2025-03-11T06:02:17Z</cp:lastPrinted>
  <dcterms:created xsi:type="dcterms:W3CDTF">2025-02-19T02:43:48Z</dcterms:created>
  <dcterms:modified xsi:type="dcterms:W3CDTF">2025-09-01T07:08:58Z</dcterms:modified>
  <cp:category/>
</cp:coreProperties>
</file>